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525" windowWidth="19440" windowHeight="15600" activeTab="1"/>
  </bookViews>
  <sheets>
    <sheet name="Residenti " sheetId="2" r:id="rId1"/>
    <sheet name="Fasce di età" sheetId="3" r:id="rId2"/>
    <sheet name="Nazionalità" sheetId="1" r:id="rId3"/>
    <sheet name="Minori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6" i="2"/>
  <c r="H6" i="4" l="1"/>
  <c r="H7" i="4"/>
  <c r="H5" i="4"/>
  <c r="E26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9" i="1"/>
  <c r="E8" i="1"/>
  <c r="E7" i="1"/>
  <c r="E6" i="1" l="1"/>
  <c r="E5" i="1"/>
  <c r="E34" i="1" l="1"/>
  <c r="G7" i="1"/>
  <c r="G9" i="1"/>
  <c r="G10" i="1"/>
  <c r="G11" i="1"/>
  <c r="G12" i="1"/>
  <c r="G14" i="1"/>
  <c r="G15" i="1"/>
  <c r="G16" i="1"/>
  <c r="G17" i="1"/>
  <c r="G18" i="1"/>
  <c r="G19" i="1"/>
  <c r="G20" i="1"/>
  <c r="G22" i="1"/>
  <c r="G23" i="1"/>
  <c r="G24" i="1"/>
  <c r="G25" i="1"/>
  <c r="G29" i="1"/>
  <c r="G33" i="1"/>
  <c r="F34" i="1" l="1"/>
  <c r="E9" i="3"/>
  <c r="G5" i="1" l="1"/>
  <c r="G34" i="1" s="1"/>
  <c r="H34" i="1"/>
  <c r="D34" i="1"/>
  <c r="B34" i="1"/>
  <c r="D8" i="4"/>
  <c r="F8" i="4"/>
  <c r="H8" i="4"/>
  <c r="C34" i="1"/>
</calcChain>
</file>

<file path=xl/sharedStrings.xml><?xml version="1.0" encoding="utf-8"?>
<sst xmlns="http://schemas.openxmlformats.org/spreadsheetml/2006/main" count="74" uniqueCount="65">
  <si>
    <t>Maggiorenni</t>
  </si>
  <si>
    <t>Totale complessivo</t>
  </si>
  <si>
    <t>Paese</t>
  </si>
  <si>
    <t>F</t>
  </si>
  <si>
    <t>M</t>
  </si>
  <si>
    <t>Romania</t>
  </si>
  <si>
    <t>Albania</t>
  </si>
  <si>
    <t>Marocco</t>
  </si>
  <si>
    <t>Polonia</t>
  </si>
  <si>
    <t>Germania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</si>
  <si>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</si>
  <si>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</si>
  <si>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</si>
  <si>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</si>
  <si>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</si>
  <si>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</si>
  <si>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</si>
  <si>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</si>
  <si>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</si>
  <si>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15-17</t>
  </si>
  <si>
    <t>18-49</t>
  </si>
  <si>
    <t>50-65</t>
  </si>
  <si>
    <t>Oltre 65</t>
  </si>
  <si>
    <t>0-17</t>
  </si>
  <si>
    <t>Totale 2010</t>
  </si>
  <si>
    <t xml:space="preserve">Divisione per classi di età degli stranieri residenti nel Comune di San Godenzo   </t>
  </si>
  <si>
    <t xml:space="preserve">Popolazione residente nel Comune di San Godenzo </t>
  </si>
  <si>
    <t xml:space="preserve">Divisione per classi di età dei minori stranieri residenti nel Comune di San Godenzo   </t>
  </si>
  <si>
    <t xml:space="preserve">Ungheria </t>
  </si>
  <si>
    <t xml:space="preserve">Senegal </t>
  </si>
  <si>
    <t xml:space="preserve">Svizzera </t>
  </si>
  <si>
    <t xml:space="preserve">Libia </t>
  </si>
  <si>
    <t xml:space="preserve">Austria </t>
  </si>
  <si>
    <t xml:space="preserve">Nazionalità stranieri residenti nel Comune di San Godenzo </t>
  </si>
  <si>
    <t xml:space="preserve">Popolazione straniera residente nel Comune di San Godenzo </t>
  </si>
  <si>
    <t>Totale 2011</t>
  </si>
  <si>
    <t>Perù</t>
  </si>
  <si>
    <t>Macedonia</t>
  </si>
  <si>
    <t>Moldavia</t>
  </si>
  <si>
    <t>Repubblica Ceca</t>
  </si>
  <si>
    <t>Filippine</t>
  </si>
  <si>
    <t xml:space="preserve">Paesi Bassi </t>
  </si>
  <si>
    <t>Finlandia</t>
  </si>
  <si>
    <t xml:space="preserve">TOTALE </t>
  </si>
  <si>
    <t>Spagna</t>
  </si>
  <si>
    <t>Totale 2012</t>
  </si>
  <si>
    <t>Totale 2013</t>
  </si>
  <si>
    <t>Totale 2014</t>
  </si>
  <si>
    <t>Georgia</t>
  </si>
  <si>
    <t>Totale 2015</t>
  </si>
  <si>
    <t>Totale 2016</t>
  </si>
  <si>
    <t>6_14</t>
  </si>
  <si>
    <t>Bulgaria</t>
  </si>
  <si>
    <t>Regno Unito</t>
  </si>
  <si>
    <t>Slovacchia</t>
  </si>
  <si>
    <t>U.S.A.</t>
  </si>
  <si>
    <t>Totale 2017</t>
  </si>
  <si>
    <t>Mali</t>
  </si>
  <si>
    <t>Ucraina</t>
  </si>
  <si>
    <t>Brasile</t>
  </si>
  <si>
    <t>Totale 2018</t>
  </si>
  <si>
    <t>Repubblica Dominicana</t>
  </si>
  <si>
    <t xml:space="preserve">Sierra Leone </t>
  </si>
  <si>
    <t>Totale 2019</t>
  </si>
  <si>
    <t>Turchia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</si>
</sst>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10"/>
      <name val="Calibri"/>
      <family val="2"/>
    </font>
    <font>
      <sz val="11"/>
      <color indexed="45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5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1" fillId="2" borderId="6" xfId="0" applyFont="1" applyFill="1" applyBorder="1" applyAlignment="1">
      <alignment horizontal="center" vertical="center" shrinkToFit="1"/>
    </xf>
    <xf numFmtId="0" fontId="0" fillId="0" borderId="0" xfId="0"/>
    <xf numFmtId="0" fontId="1" fillId="2" borderId="7" xfId="0" applyFont="1" applyFill="1" applyBorder="1" applyAlignment="1">
      <alignment horizontal="center" vertical="center" shrinkToFit="1"/>
    </xf>
    <xf numFmtId="0" fontId="2" fillId="3" borderId="5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5" xfId="0" applyFont="1" applyFill="1" applyBorder="1" applyAlignment="1">
      <alignment horizontal="center" vertical="center" shrinkToFit="1"/>
    </xf>
    <xf numFmtId="164" fontId="2" fillId="6" borderId="5" xfId="0" applyNumberFormat="1" applyFont="1" applyFill="1" applyBorder="1" applyAlignment="1">
      <alignment horizontal="center" vertical="center" wrapText="1" shrinkToFit="1"/>
    </xf>
    <xf numFmtId="165" fontId="2" fillId="6" borderId="5" xfId="0" applyNumberFormat="1" applyFont="1" applyFill="1" applyBorder="1" applyAlignment="1">
      <alignment horizontal="center" vertical="center" shrinkToFit="1"/>
    </xf>
    <xf numFmtId="164" fontId="1" fillId="2" borderId="5" xfId="0" applyNumberFormat="1" applyFont="1" applyFill="1" applyBorder="1" applyAlignment="1">
      <alignment horizontal="center" vertical="center" wrapText="1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165" fontId="2" fillId="6" borderId="5" xfId="0" applyNumberFormat="1" applyFont="1" applyFill="1" applyBorder="1" applyAlignment="1">
      <alignment horizontal="center" vertical="center" shrinkToFit="1"/>
    </xf>
    <xf numFmtId="165" fontId="2" fillId="3" borderId="13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19" xfId="0" applyBorder="1"/>
    <xf numFmtId="0" fontId="1" fillId="2" borderId="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6" fillId="5" borderId="13" xfId="0" applyNumberFormat="1" applyFont="1" applyFill="1" applyBorder="1" applyAlignment="1">
      <alignment horizontal="center" vertical="center" shrinkToFit="1"/>
    </xf>
    <xf numFmtId="165" fontId="6" fillId="5" borderId="14" xfId="0" applyNumberFormat="1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0" fillId="0" borderId="16" xfId="0" applyBorder="1"/>
    <xf numFmtId="0" fontId="1" fillId="2" borderId="3" xfId="0" applyFont="1" applyFill="1" applyBorder="1" applyAlignment="1">
      <alignment horizontal="center" vertical="center" shrinkToFit="1"/>
    </xf>
    <xf numFmtId="0" fontId="0" fillId="0" borderId="2" xfId="0" applyBorder="1"/>
    <xf numFmtId="165" fontId="2" fillId="3" borderId="14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wrapText="1" shrinkToFit="1"/>
    </xf>
    <xf numFmtId="0" fontId="0" fillId="0" borderId="5" xfId="0" applyBorder="1"/>
    <xf numFmtId="164" fontId="1" fillId="2" borderId="5" xfId="0" applyNumberFormat="1" applyFont="1" applyFill="1" applyBorder="1" applyAlignment="1">
      <alignment horizontal="center" vertical="center" wrapText="1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wrapText="1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San Godenzo </a:t>
            </a:r>
          </a:p>
        </c:rich>
      </c:tx>
      <c:layout>
        <c:manualLayout>
          <c:xMode val="edge"/>
          <c:yMode val="edge"/>
          <c:x val="0.13256484149855907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337175792507204E-2"/>
          <c:y val="0.32432493575978877"/>
          <c:w val="0.60230547550432345"/>
          <c:h val="0.5057924593396691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85</c:v>
                </c:pt>
                <c:pt idx="1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0-CE45-882D-A0C69F7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233429394812758"/>
          <c:y val="0.49034830105696292"/>
          <c:w val="0.1930835734870317"/>
          <c:h val="0.185328590682921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it-IT" sz="1200">
                <a:solidFill>
                  <a:schemeClr val="bg1"/>
                </a:solidFill>
              </a:rPr>
              <a:t>Popolazione straniera residente nel Comune di San Godenzo 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'Residenti '!$J$6:$J$15</c:f>
              <c:numCache>
                <c:formatCode>#,##0_ ;\-#,##0\ </c:formatCode>
                <c:ptCount val="10"/>
                <c:pt idx="0">
                  <c:v>52</c:v>
                </c:pt>
                <c:pt idx="1">
                  <c:v>49</c:v>
                </c:pt>
                <c:pt idx="2">
                  <c:v>49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44</c:v>
                </c:pt>
                <c:pt idx="7">
                  <c:v>41</c:v>
                </c:pt>
                <c:pt idx="8">
                  <c:v>47</c:v>
                </c:pt>
                <c:pt idx="9">
                  <c:v>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2-5048-BCEB-0F6D8248D71A}"/>
            </c:ext>
          </c:extLst>
        </c:ser>
        <c:ser>
          <c:idx val="2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'Residenti '!$L$6:$L$15</c:f>
              <c:numCache>
                <c:formatCode>#,##0_ ;\-#,##0\ </c:formatCode>
                <c:ptCount val="10"/>
                <c:pt idx="0">
                  <c:v>34</c:v>
                </c:pt>
                <c:pt idx="1">
                  <c:v>33</c:v>
                </c:pt>
                <c:pt idx="2">
                  <c:v>35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28</c:v>
                </c:pt>
                <c:pt idx="7">
                  <c:v>27</c:v>
                </c:pt>
                <c:pt idx="8">
                  <c:v>33</c:v>
                </c:pt>
                <c:pt idx="9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2-5048-BCEB-0F6D8248D71A}"/>
            </c:ext>
          </c:extLst>
        </c:ser>
        <c:ser>
          <c:idx val="4"/>
          <c:order val="2"/>
          <c:tx>
            <c:strRef>
              <c:f>'Residenti '!$N$5</c:f>
              <c:strCache>
                <c:ptCount val="1"/>
                <c:pt idx="0">
                  <c:v>Minori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'Residenti '!$N$6:$N$15</c:f>
              <c:numCache>
                <c:formatCode>#,##0_ ;\-#,##0\ </c:formatCode>
                <c:ptCount val="10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2-5048-BCEB-0F6D8248D71A}"/>
            </c:ext>
          </c:extLst>
        </c:ser>
        <c:ser>
          <c:idx val="6"/>
          <c:order val="3"/>
          <c:tx>
            <c:strRef>
              <c:f>'Residenti '!$P$5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solidFill>
                <a:sysClr val="windowText" lastClr="000000"/>
              </a:solidFill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'Residenti '!$P$6:$P$15</c:f>
              <c:numCache>
                <c:formatCode>#,##0_ ;\-#,##0\ </c:formatCode>
                <c:ptCount val="10"/>
                <c:pt idx="0">
                  <c:v>105</c:v>
                </c:pt>
                <c:pt idx="1">
                  <c:v>97</c:v>
                </c:pt>
                <c:pt idx="2">
                  <c:v>98</c:v>
                </c:pt>
                <c:pt idx="3">
                  <c:v>87</c:v>
                </c:pt>
                <c:pt idx="4">
                  <c:v>92</c:v>
                </c:pt>
                <c:pt idx="5">
                  <c:v>89</c:v>
                </c:pt>
                <c:pt idx="6">
                  <c:v>81</c:v>
                </c:pt>
                <c:pt idx="7">
                  <c:v>81</c:v>
                </c:pt>
                <c:pt idx="8">
                  <c:v>90</c:v>
                </c:pt>
                <c:pt idx="9">
                  <c:v>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2-5048-BCEB-0F6D8248D7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861504"/>
        <c:axId val="89863296"/>
      </c:lineChart>
      <c:catAx>
        <c:axId val="898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89863296"/>
        <c:crosses val="autoZero"/>
        <c:auto val="1"/>
        <c:lblAlgn val="ctr"/>
        <c:lblOffset val="100"/>
        <c:noMultiLvlLbl val="0"/>
      </c:catAx>
      <c:valAx>
        <c:axId val="898632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one"/>
        <c:crossAx val="89861504"/>
        <c:crosses val="autoZero"/>
        <c:crossBetween val="between"/>
      </c:valAx>
      <c:spPr>
        <a:solidFill>
          <a:schemeClr val="tx1"/>
        </a:solidFill>
      </c:spPr>
    </c:plotArea>
    <c:legend>
      <c:legendPos val="t"/>
      <c:layout>
        <c:manualLayout>
          <c:xMode val="edge"/>
          <c:yMode val="edge"/>
          <c:x val="0.22189982502187225"/>
          <c:y val="0.19421296296296309"/>
          <c:w val="0.55045034995625441"/>
          <c:h val="8.6535797608632267E-2"/>
        </c:manualLayout>
      </c:layout>
      <c:overlay val="0"/>
      <c:txPr>
        <a:bodyPr/>
        <a:lstStyle/>
        <a:p>
          <a:pPr>
            <a:defRPr sz="1050">
              <a:solidFill>
                <a:schemeClr val="bg1"/>
              </a:solidFill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tx1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resdenti nel Comune di San Godenzo   </a:t>
            </a:r>
          </a:p>
        </c:rich>
      </c:tx>
      <c:layout>
        <c:manualLayout>
          <c:xMode val="edge"/>
          <c:yMode val="edge"/>
          <c:x val="0.1204484733525956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36099538525235E-2"/>
          <c:y val="0.32818594689978575"/>
          <c:w val="0.61064592810620277"/>
          <c:h val="0.5250975150396564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86-AE4A-B772-54430CB4F9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14</c:v>
                </c:pt>
                <c:pt idx="1">
                  <c:v>47</c:v>
                </c:pt>
                <c:pt idx="2">
                  <c:v>17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86-AE4A-B772-54430CB4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71914540094257"/>
          <c:y val="0.38610119680985888"/>
          <c:w val="0.18767565818978516"/>
          <c:h val="0.370657181365843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665221503204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0506912442396324"/>
          <c:w val="0.70658820364778963"/>
          <c:h val="0.69815668202764958"/>
        </c:manualLayout>
      </c:layout>
      <c:lineChart>
        <c:grouping val="standard"/>
        <c:varyColors val="0"/>
        <c:ser>
          <c:idx val="2"/>
          <c:order val="0"/>
          <c:tx>
            <c:strRef>
              <c:f>Nazionalità!$A$5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Nazionalità!$F$3:$N$3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Nazionalità!$G$5:$N$5</c:f>
              <c:numCache>
                <c:formatCode>#,##0_ ;\-#,##0\ </c:formatCode>
                <c:ptCount val="8"/>
                <c:pt idx="0">
                  <c:v>23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  <c:pt idx="4">
                  <c:v>26</c:v>
                </c:pt>
                <c:pt idx="5">
                  <c:v>28</c:v>
                </c:pt>
                <c:pt idx="6">
                  <c:v>28</c:v>
                </c:pt>
                <c:pt idx="7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E1-7643-A658-C4A39E0F74A5}"/>
            </c:ext>
          </c:extLst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Nazionalità!$F$3:$N$3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Nazionalità!$G$6:$N$6</c:f>
              <c:numCache>
                <c:formatCode>#,##0_ ;\-#,##0\ </c:formatCode>
                <c:ptCount val="8"/>
                <c:pt idx="0">
                  <c:v>21</c:v>
                </c:pt>
                <c:pt idx="1">
                  <c:v>24</c:v>
                </c:pt>
                <c:pt idx="2">
                  <c:v>33</c:v>
                </c:pt>
                <c:pt idx="3">
                  <c:v>34</c:v>
                </c:pt>
                <c:pt idx="4">
                  <c:v>31</c:v>
                </c:pt>
                <c:pt idx="5">
                  <c:v>30</c:v>
                </c:pt>
                <c:pt idx="6">
                  <c:v>33</c:v>
                </c:pt>
                <c:pt idx="7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E1-7643-A658-C4A39E0F74A5}"/>
            </c:ext>
          </c:extLst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Svizzera </c:v>
                </c:pt>
              </c:strCache>
            </c:strRef>
          </c:tx>
          <c:marker>
            <c:symbol val="none"/>
          </c:marker>
          <c:cat>
            <c:strRef>
              <c:f>Nazionalità!$F$3:$N$3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Nazionalità!$G$7:$N$7</c:f>
              <c:numCache>
                <c:formatCode>#,##0_ ;\-#,##0\ </c:formatCode>
                <c:ptCount val="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E1-7643-A658-C4A39E0F74A5}"/>
            </c:ext>
          </c:extLst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Macedonia</c:v>
                </c:pt>
              </c:strCache>
            </c:strRef>
          </c:tx>
          <c:marker>
            <c:symbol val="none"/>
          </c:marker>
          <c:cat>
            <c:strRef>
              <c:f>Nazionalità!$F$3:$N$3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Nazionalità!$G$8:$N$8</c:f>
              <c:numCache>
                <c:formatCode>#,##0_ ;\-#,##0\ 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E1-7643-A658-C4A39E0F74A5}"/>
            </c:ext>
          </c:extLst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Marocco</c:v>
                </c:pt>
              </c:strCache>
            </c:strRef>
          </c:tx>
          <c:marker>
            <c:symbol val="none"/>
          </c:marker>
          <c:cat>
            <c:strRef>
              <c:f>Nazionalità!$F$3:$N$3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Nazionalità!$G$9:$N$9</c:f>
              <c:numCache>
                <c:formatCode>#,##0_ ;\-#,##0\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AE1-7643-A658-C4A39E0F7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9408"/>
        <c:axId val="92943488"/>
      </c:lineChart>
      <c:catAx>
        <c:axId val="92929408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2943488"/>
        <c:crosses val="autoZero"/>
        <c:auto val="1"/>
        <c:lblAlgn val="ctr"/>
        <c:lblOffset val="100"/>
        <c:tickMarkSkip val="1"/>
        <c:noMultiLvlLbl val="0"/>
      </c:catAx>
      <c:valAx>
        <c:axId val="92943488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92929408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439268444737821"/>
          <c:y val="0.38259109311740935"/>
          <c:w val="0.16766508976797093"/>
          <c:h val="0.2024291497975710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San Godenzo   </a:t>
            </a:r>
          </a:p>
        </c:rich>
      </c:tx>
      <c:layout>
        <c:manualLayout>
          <c:xMode val="edge"/>
          <c:yMode val="edge"/>
          <c:x val="0.1428574369380299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39483870261845E-2"/>
          <c:y val="0.34615384615384631"/>
          <c:w val="0.62745269676967563"/>
          <c:h val="0.5423076923076926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4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6-B54F-818F-C77EF583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2952351544368"/>
          <c:y val="0.44615384615384618"/>
          <c:w val="0.14565855738620903"/>
          <c:h val="0.276923076923076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C7-E641-8D5A-9874EEA6D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3512575633866"/>
          <c:y val="0.44787725858591976"/>
          <c:w val="0.14845967783438829"/>
          <c:h val="0.277992683347014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1-8B4F-8953-0D10E72D4B5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81-8B4F-8953-0D10E72D4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17061102649"/>
          <c:y val="0.46332127402993573"/>
          <c:w val="0.27731180661240912"/>
          <c:h val="0.185328590682921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6</xdr:col>
      <xdr:colOff>600075</xdr:colOff>
      <xdr:row>25</xdr:row>
      <xdr:rowOff>180975</xdr:rowOff>
    </xdr:to>
    <xdr:graphicFrame macro="">
      <xdr:nvGraphicFramePr>
        <xdr:cNvPr id="1131" name="Grafico 1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16</xdr:row>
      <xdr:rowOff>57150</xdr:rowOff>
    </xdr:from>
    <xdr:to>
      <xdr:col>16</xdr:col>
      <xdr:colOff>161925</xdr:colOff>
      <xdr:row>30</xdr:row>
      <xdr:rowOff>133350</xdr:rowOff>
    </xdr:to>
    <xdr:graphicFrame macro="">
      <xdr:nvGraphicFramePr>
        <xdr:cNvPr id="11" name="Grafic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0" name="Grafico 2">
          <a:extLst>
            <a:ext uri="{FF2B5EF4-FFF2-40B4-BE49-F238E27FC236}">
              <a16:creationId xmlns="" xmlns:a16="http://schemas.microsoft.com/office/drawing/2014/main" id="{00000000-0008-0000-0100-00003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0</xdr:row>
      <xdr:rowOff>66675</xdr:rowOff>
    </xdr:from>
    <xdr:to>
      <xdr:col>22</xdr:col>
      <xdr:colOff>466725</xdr:colOff>
      <xdr:row>33</xdr:row>
      <xdr:rowOff>9525</xdr:rowOff>
    </xdr:to>
    <xdr:graphicFrame macro="">
      <xdr:nvGraphicFramePr>
        <xdr:cNvPr id="6198" name="Grafico 2">
          <a:extLst>
            <a:ext uri="{FF2B5EF4-FFF2-40B4-BE49-F238E27FC236}">
              <a16:creationId xmlns="" xmlns:a16="http://schemas.microsoft.com/office/drawing/2014/main" id="{00000000-0008-0000-0200-00003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52" name="Grafico 1">
          <a:extLst>
            <a:ext uri="{FF2B5EF4-FFF2-40B4-BE49-F238E27FC236}">
              <a16:creationId xmlns="" xmlns:a16="http://schemas.microsoft.com/office/drawing/2014/main" id="{00000000-0008-0000-0300-0000A0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53" name="Grafico 2">
          <a:extLst>
            <a:ext uri="{FF2B5EF4-FFF2-40B4-BE49-F238E27FC236}">
              <a16:creationId xmlns="" xmlns:a16="http://schemas.microsoft.com/office/drawing/2014/main" id="{00000000-0008-0000-0300-0000A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54" name="Grafico 3">
          <a:extLst>
            <a:ext uri="{FF2B5EF4-FFF2-40B4-BE49-F238E27FC236}">
              <a16:creationId xmlns="" xmlns:a16="http://schemas.microsoft.com/office/drawing/2014/main" id="{00000000-0008-0000-0300-0000A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T32"/>
  <sheetViews>
    <sheetView showGridLines="0" showRowColHeaders="0" zoomScaleNormal="100" workbookViewId="0">
      <selection activeCell="S20" sqref="S20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20" ht="21.2" customHeight="1" thickBot="1" x14ac:dyDescent="0.25"/>
    <row r="2" spans="1:20" ht="15" customHeight="1" x14ac:dyDescent="0.25">
      <c r="B2" s="31" t="s">
        <v>26</v>
      </c>
      <c r="C2" s="32"/>
      <c r="D2" s="32"/>
      <c r="E2" s="32"/>
      <c r="F2" s="32"/>
      <c r="G2" s="33"/>
      <c r="I2" s="31" t="s">
        <v>34</v>
      </c>
      <c r="J2" s="32"/>
      <c r="K2" s="32"/>
      <c r="L2" s="32"/>
      <c r="M2" s="32"/>
      <c r="N2" s="32"/>
      <c r="O2" s="32"/>
      <c r="P2" s="32"/>
      <c r="Q2" s="33"/>
      <c r="T2" s="5"/>
    </row>
    <row r="3" spans="1:20" ht="15" customHeight="1" thickBot="1" x14ac:dyDescent="0.3">
      <c r="B3" s="34"/>
      <c r="C3" s="35"/>
      <c r="D3" s="35"/>
      <c r="E3" s="35"/>
      <c r="F3" s="35"/>
      <c r="G3" s="36"/>
      <c r="I3" s="34"/>
      <c r="J3" s="35"/>
      <c r="K3" s="35"/>
      <c r="L3" s="35"/>
      <c r="M3" s="35"/>
      <c r="N3" s="35"/>
      <c r="O3" s="35"/>
      <c r="P3" s="35"/>
      <c r="Q3" s="36"/>
    </row>
    <row r="4" spans="1:20" ht="15.95" thickBot="1" x14ac:dyDescent="0.25">
      <c r="A4" s="3"/>
      <c r="B4" s="37" t="s">
        <v>11</v>
      </c>
      <c r="C4" s="38"/>
      <c r="D4" s="37" t="s">
        <v>12</v>
      </c>
      <c r="E4" s="38"/>
      <c r="F4" s="37" t="s">
        <v>13</v>
      </c>
      <c r="G4" s="38"/>
      <c r="I4" s="12" t="s">
        <v>14</v>
      </c>
      <c r="J4" s="41" t="s">
        <v>0</v>
      </c>
      <c r="K4" s="47"/>
      <c r="L4" s="47"/>
      <c r="M4" s="48"/>
      <c r="N4" s="41"/>
      <c r="O4" s="42"/>
      <c r="P4" s="43"/>
      <c r="Q4" s="44"/>
    </row>
    <row r="5" spans="1:20" x14ac:dyDescent="0.2">
      <c r="A5" s="3"/>
      <c r="B5" s="39">
        <v>85</v>
      </c>
      <c r="C5" s="40"/>
      <c r="D5" s="39">
        <v>1112</v>
      </c>
      <c r="E5" s="40"/>
      <c r="F5" s="39">
        <v>1202</v>
      </c>
      <c r="G5" s="40"/>
      <c r="I5" s="10"/>
      <c r="J5" s="46" t="s">
        <v>3</v>
      </c>
      <c r="K5" s="29"/>
      <c r="L5" s="29" t="s">
        <v>4</v>
      </c>
      <c r="M5" s="30"/>
      <c r="N5" s="27" t="s">
        <v>10</v>
      </c>
      <c r="O5" s="28"/>
      <c r="P5" s="27" t="s">
        <v>13</v>
      </c>
      <c r="Q5" s="28"/>
    </row>
    <row r="6" spans="1:20" x14ac:dyDescent="0.25">
      <c r="A6" s="7"/>
      <c r="B6" s="8"/>
      <c r="C6" s="8"/>
      <c r="D6" s="8"/>
      <c r="E6" s="8"/>
      <c r="F6" s="8"/>
      <c r="G6" s="8"/>
      <c r="H6" s="9"/>
      <c r="I6" s="13">
        <v>2010</v>
      </c>
      <c r="J6" s="26">
        <v>52</v>
      </c>
      <c r="K6" s="26"/>
      <c r="L6" s="26">
        <v>34</v>
      </c>
      <c r="M6" s="26"/>
      <c r="N6" s="26">
        <v>19</v>
      </c>
      <c r="O6" s="26"/>
      <c r="P6" s="26">
        <f>J6+L6+N6</f>
        <v>105</v>
      </c>
      <c r="Q6" s="26"/>
    </row>
    <row r="7" spans="1:20" x14ac:dyDescent="0.25">
      <c r="A7" s="7"/>
      <c r="B7" s="8"/>
      <c r="C7" s="8"/>
      <c r="D7" s="8"/>
      <c r="E7" s="8"/>
      <c r="F7" s="8"/>
      <c r="G7" s="8"/>
      <c r="H7" s="9"/>
      <c r="I7" s="13">
        <v>2011</v>
      </c>
      <c r="J7" s="26">
        <v>49</v>
      </c>
      <c r="K7" s="26"/>
      <c r="L7" s="26">
        <v>33</v>
      </c>
      <c r="M7" s="26"/>
      <c r="N7" s="26">
        <v>15</v>
      </c>
      <c r="O7" s="26"/>
      <c r="P7" s="26">
        <f t="shared" ref="P7:P15" si="0">J7+L7+N7</f>
        <v>97</v>
      </c>
      <c r="Q7" s="26"/>
    </row>
    <row r="8" spans="1:20" x14ac:dyDescent="0.25">
      <c r="A8" s="7"/>
      <c r="B8" s="8"/>
      <c r="C8" s="8"/>
      <c r="D8" s="8"/>
      <c r="E8" s="8"/>
      <c r="F8" s="8"/>
      <c r="G8" s="8"/>
      <c r="H8" s="9"/>
      <c r="I8" s="13">
        <v>2012</v>
      </c>
      <c r="J8" s="26">
        <v>49</v>
      </c>
      <c r="K8" s="26"/>
      <c r="L8" s="26">
        <v>35</v>
      </c>
      <c r="M8" s="26"/>
      <c r="N8" s="26">
        <v>14</v>
      </c>
      <c r="O8" s="26"/>
      <c r="P8" s="26">
        <f t="shared" si="0"/>
        <v>98</v>
      </c>
      <c r="Q8" s="26"/>
    </row>
    <row r="9" spans="1:20" s="11" customFormat="1" x14ac:dyDescent="0.25">
      <c r="A9" s="7"/>
      <c r="B9" s="8"/>
      <c r="C9" s="8"/>
      <c r="D9" s="8"/>
      <c r="E9" s="8"/>
      <c r="F9" s="8"/>
      <c r="G9" s="8"/>
      <c r="H9" s="9"/>
      <c r="I9" s="13">
        <v>2013</v>
      </c>
      <c r="J9" s="26">
        <v>42</v>
      </c>
      <c r="K9" s="26"/>
      <c r="L9" s="26">
        <v>33</v>
      </c>
      <c r="M9" s="26"/>
      <c r="N9" s="26">
        <v>12</v>
      </c>
      <c r="O9" s="26"/>
      <c r="P9" s="26">
        <f t="shared" si="0"/>
        <v>87</v>
      </c>
      <c r="Q9" s="26"/>
    </row>
    <row r="10" spans="1:20" s="14" customFormat="1" x14ac:dyDescent="0.25">
      <c r="A10" s="7"/>
      <c r="B10" s="8"/>
      <c r="C10" s="8"/>
      <c r="D10" s="8"/>
      <c r="E10" s="8"/>
      <c r="F10" s="8"/>
      <c r="G10" s="8"/>
      <c r="H10" s="9"/>
      <c r="I10" s="13">
        <v>2014</v>
      </c>
      <c r="J10" s="26">
        <v>46</v>
      </c>
      <c r="K10" s="26"/>
      <c r="L10" s="26">
        <v>34</v>
      </c>
      <c r="M10" s="26"/>
      <c r="N10" s="26">
        <v>12</v>
      </c>
      <c r="O10" s="26"/>
      <c r="P10" s="26">
        <f t="shared" si="0"/>
        <v>92</v>
      </c>
      <c r="Q10" s="26"/>
    </row>
    <row r="11" spans="1:20" s="15" customFormat="1" x14ac:dyDescent="0.25">
      <c r="A11" s="7"/>
      <c r="B11" s="8"/>
      <c r="C11" s="8"/>
      <c r="D11" s="8"/>
      <c r="E11" s="8"/>
      <c r="F11" s="8"/>
      <c r="G11" s="8"/>
      <c r="H11" s="9"/>
      <c r="I11" s="13">
        <v>2015</v>
      </c>
      <c r="J11" s="24">
        <v>45</v>
      </c>
      <c r="K11" s="45"/>
      <c r="L11" s="24">
        <v>32</v>
      </c>
      <c r="M11" s="45"/>
      <c r="N11" s="24">
        <v>12</v>
      </c>
      <c r="O11" s="45"/>
      <c r="P11" s="26">
        <f t="shared" si="0"/>
        <v>89</v>
      </c>
      <c r="Q11" s="26"/>
    </row>
    <row r="12" spans="1:20" s="16" customFormat="1" x14ac:dyDescent="0.25">
      <c r="A12" s="7"/>
      <c r="B12" s="8"/>
      <c r="C12" s="8"/>
      <c r="D12" s="8"/>
      <c r="E12" s="8"/>
      <c r="F12" s="8"/>
      <c r="G12" s="8"/>
      <c r="H12" s="9"/>
      <c r="I12" s="13">
        <v>2016</v>
      </c>
      <c r="J12" s="24">
        <v>44</v>
      </c>
      <c r="K12" s="25"/>
      <c r="L12" s="24">
        <v>28</v>
      </c>
      <c r="M12" s="25"/>
      <c r="N12" s="24">
        <v>9</v>
      </c>
      <c r="O12" s="25"/>
      <c r="P12" s="26">
        <f t="shared" si="0"/>
        <v>81</v>
      </c>
      <c r="Q12" s="26"/>
    </row>
    <row r="13" spans="1:20" s="17" customFormat="1" x14ac:dyDescent="0.25">
      <c r="A13" s="7"/>
      <c r="B13" s="8"/>
      <c r="C13" s="8"/>
      <c r="D13" s="8"/>
      <c r="E13" s="8"/>
      <c r="F13" s="8"/>
      <c r="G13" s="8"/>
      <c r="H13" s="9"/>
      <c r="I13" s="13">
        <v>2017</v>
      </c>
      <c r="J13" s="24">
        <v>41</v>
      </c>
      <c r="K13" s="25"/>
      <c r="L13" s="24">
        <v>27</v>
      </c>
      <c r="M13" s="25"/>
      <c r="N13" s="24">
        <v>13</v>
      </c>
      <c r="O13" s="25"/>
      <c r="P13" s="26">
        <f t="shared" si="0"/>
        <v>81</v>
      </c>
      <c r="Q13" s="26"/>
    </row>
    <row r="14" spans="1:20" x14ac:dyDescent="0.25">
      <c r="A14" s="3"/>
      <c r="B14" s="3"/>
      <c r="C14" s="3"/>
      <c r="I14" s="13">
        <v>2018</v>
      </c>
      <c r="J14" s="24">
        <v>47</v>
      </c>
      <c r="K14" s="25"/>
      <c r="L14" s="24">
        <v>33</v>
      </c>
      <c r="M14" s="25"/>
      <c r="N14" s="24">
        <v>10</v>
      </c>
      <c r="O14" s="25"/>
      <c r="P14" s="26">
        <f t="shared" si="0"/>
        <v>90</v>
      </c>
      <c r="Q14" s="26"/>
    </row>
    <row r="15" spans="1:20" x14ac:dyDescent="0.25">
      <c r="A15" s="3"/>
      <c r="B15" s="3"/>
      <c r="C15" s="3"/>
      <c r="I15" s="13">
        <v>2019</v>
      </c>
      <c r="J15" s="24">
        <v>41</v>
      </c>
      <c r="K15" s="25"/>
      <c r="L15" s="24">
        <v>30</v>
      </c>
      <c r="M15" s="25"/>
      <c r="N15" s="24">
        <v>14</v>
      </c>
      <c r="O15" s="25"/>
      <c r="P15" s="26">
        <f t="shared" si="0"/>
        <v>85</v>
      </c>
      <c r="Q15" s="26"/>
      <c r="S15" s="4"/>
    </row>
    <row r="16" spans="1:20" x14ac:dyDescent="0.25">
      <c r="A16" s="3"/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  <row r="19" spans="1:3" x14ac:dyDescent="0.2">
      <c r="A19" s="3"/>
      <c r="B19" s="3"/>
      <c r="C19" s="3"/>
    </row>
    <row r="20" spans="1:3" x14ac:dyDescent="0.2">
      <c r="A20" s="3"/>
      <c r="B20" s="3"/>
      <c r="C20" s="3"/>
    </row>
    <row r="21" spans="1:3" x14ac:dyDescent="0.2">
      <c r="A21" s="3"/>
      <c r="B21" s="3"/>
      <c r="C21" s="3"/>
    </row>
    <row r="22" spans="1:3" x14ac:dyDescent="0.2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/>
      <c r="B31" s="3"/>
      <c r="C31" s="3"/>
    </row>
    <row r="32" spans="1:3" x14ac:dyDescent="0.25">
      <c r="A32" s="3"/>
      <c r="B32" s="3"/>
      <c r="C32" s="3"/>
    </row>
  </sheetData>
  <mergeCells count="55">
    <mergeCell ref="J4:M4"/>
    <mergeCell ref="P6:Q6"/>
    <mergeCell ref="J6:K6"/>
    <mergeCell ref="L10:M10"/>
    <mergeCell ref="P12:Q12"/>
    <mergeCell ref="J11:K11"/>
    <mergeCell ref="L11:M11"/>
    <mergeCell ref="N11:O11"/>
    <mergeCell ref="P11:Q11"/>
    <mergeCell ref="P13:Q13"/>
    <mergeCell ref="P7:Q7"/>
    <mergeCell ref="P9:Q9"/>
    <mergeCell ref="P8:Q8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J12:K12"/>
    <mergeCell ref="L12:M12"/>
    <mergeCell ref="P5:Q5"/>
    <mergeCell ref="L5:M5"/>
    <mergeCell ref="J10:K10"/>
    <mergeCell ref="N7:O7"/>
    <mergeCell ref="J7:K7"/>
    <mergeCell ref="P10:Q10"/>
    <mergeCell ref="N6:O6"/>
    <mergeCell ref="L7:M7"/>
    <mergeCell ref="J5:K5"/>
    <mergeCell ref="J13:K13"/>
    <mergeCell ref="N5:O5"/>
    <mergeCell ref="N8:O8"/>
    <mergeCell ref="N10:O10"/>
    <mergeCell ref="L6:M6"/>
    <mergeCell ref="J9:K9"/>
    <mergeCell ref="L9:M9"/>
    <mergeCell ref="N9:O9"/>
    <mergeCell ref="J8:K8"/>
    <mergeCell ref="L8:M8"/>
    <mergeCell ref="L13:M13"/>
    <mergeCell ref="N13:O13"/>
    <mergeCell ref="N12:O12"/>
    <mergeCell ref="J15:K15"/>
    <mergeCell ref="L15:M15"/>
    <mergeCell ref="N15:O15"/>
    <mergeCell ref="P15:Q15"/>
    <mergeCell ref="J14:K14"/>
    <mergeCell ref="N14:O14"/>
    <mergeCell ref="P14:Q14"/>
    <mergeCell ref="L14:M1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tabSelected="1" zoomScaleNormal="100" workbookViewId="0">
      <selection activeCell="E5" sqref="E5:F8"/>
    </sheetView>
  </sheetViews>
  <sheetFormatPr defaultColWidth="8.85546875" defaultRowHeight="15" x14ac:dyDescent="0.25"/>
  <cols>
    <col min="3" max="3" width="5.7109375" bestFit="1" customWidth="1"/>
  </cols>
  <sheetData>
    <row r="1" spans="3:7" ht="15.95" thickBot="1" x14ac:dyDescent="0.25"/>
    <row r="2" spans="3:7" ht="15" customHeight="1" x14ac:dyDescent="0.25">
      <c r="C2" s="31" t="s">
        <v>25</v>
      </c>
      <c r="D2" s="32"/>
      <c r="E2" s="32"/>
      <c r="F2" s="33"/>
    </row>
    <row r="3" spans="3:7" x14ac:dyDescent="0.25">
      <c r="C3" s="49"/>
      <c r="D3" s="50"/>
      <c r="E3" s="50"/>
      <c r="F3" s="51"/>
    </row>
    <row r="4" spans="3:7" x14ac:dyDescent="0.25">
      <c r="C4" s="52" t="s">
        <v>15</v>
      </c>
      <c r="D4" s="52"/>
      <c r="E4" s="52" t="s">
        <v>13</v>
      </c>
      <c r="F4" s="52"/>
    </row>
    <row r="5" spans="3:7" x14ac:dyDescent="0.25">
      <c r="C5" s="53" t="s">
        <v>23</v>
      </c>
      <c r="D5" s="54"/>
      <c r="E5" s="26">
        <v>14</v>
      </c>
      <c r="F5" s="54"/>
      <c r="G5" s="6"/>
    </row>
    <row r="6" spans="3:7" x14ac:dyDescent="0.25">
      <c r="C6" s="53" t="s">
        <v>20</v>
      </c>
      <c r="D6" s="54"/>
      <c r="E6" s="26">
        <v>47</v>
      </c>
      <c r="F6" s="54"/>
    </row>
    <row r="7" spans="3:7" x14ac:dyDescent="0.25">
      <c r="C7" s="53" t="s">
        <v>21</v>
      </c>
      <c r="D7" s="54"/>
      <c r="E7" s="26">
        <v>17</v>
      </c>
      <c r="F7" s="54"/>
    </row>
    <row r="8" spans="3:7" x14ac:dyDescent="0.25">
      <c r="C8" s="53" t="s">
        <v>22</v>
      </c>
      <c r="D8" s="54"/>
      <c r="E8" s="26">
        <v>7</v>
      </c>
      <c r="F8" s="54"/>
    </row>
    <row r="9" spans="3:7" ht="22.7" customHeight="1" x14ac:dyDescent="0.25">
      <c r="C9" s="55" t="s">
        <v>1</v>
      </c>
      <c r="D9" s="54"/>
      <c r="E9" s="56">
        <f>+E5+E6+E7+E8</f>
        <v>85</v>
      </c>
      <c r="F9" s="54"/>
    </row>
  </sheetData>
  <mergeCells count="13">
    <mergeCell ref="C9:D9"/>
    <mergeCell ref="E5:F5"/>
    <mergeCell ref="E6:F6"/>
    <mergeCell ref="E7:F7"/>
    <mergeCell ref="E8:F8"/>
    <mergeCell ref="E9:F9"/>
    <mergeCell ref="C6:D6"/>
    <mergeCell ref="C8:D8"/>
    <mergeCell ref="C2:F3"/>
    <mergeCell ref="E4:F4"/>
    <mergeCell ref="C4:D4"/>
    <mergeCell ref="C5:D5"/>
    <mergeCell ref="C7:D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N34"/>
  <sheetViews>
    <sheetView showGridLines="0" showRowColHeaders="0" zoomScaleNormal="100" workbookViewId="0">
      <selection activeCell="F38" sqref="F38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4" width="7" style="1" customWidth="1"/>
    <col min="15" max="16384" width="9.140625" style="1"/>
  </cols>
  <sheetData>
    <row r="1" spans="1:14" ht="15" customHeight="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" customHeight="1" x14ac:dyDescent="0.2">
      <c r="A3" s="18" t="s">
        <v>2</v>
      </c>
      <c r="B3" s="52" t="s">
        <v>0</v>
      </c>
      <c r="C3" s="52"/>
      <c r="D3" s="18" t="s">
        <v>10</v>
      </c>
      <c r="E3" s="60" t="s">
        <v>63</v>
      </c>
      <c r="F3" s="59" t="s">
        <v>60</v>
      </c>
      <c r="G3" s="59" t="s">
        <v>56</v>
      </c>
      <c r="H3" s="59" t="s">
        <v>50</v>
      </c>
      <c r="I3" s="59" t="s">
        <v>49</v>
      </c>
      <c r="J3" s="59" t="s">
        <v>47</v>
      </c>
      <c r="K3" s="59" t="s">
        <v>46</v>
      </c>
      <c r="L3" s="58" t="s">
        <v>45</v>
      </c>
      <c r="M3" s="58" t="s">
        <v>35</v>
      </c>
      <c r="N3" s="58" t="s">
        <v>24</v>
      </c>
    </row>
    <row r="4" spans="1:14" ht="15" customHeight="1" x14ac:dyDescent="0.2">
      <c r="A4" s="18"/>
      <c r="B4" s="18" t="s">
        <v>3</v>
      </c>
      <c r="C4" s="18" t="s">
        <v>4</v>
      </c>
      <c r="D4" s="18"/>
      <c r="E4" s="61"/>
      <c r="F4" s="59"/>
      <c r="G4" s="59"/>
      <c r="H4" s="59"/>
      <c r="I4" s="59"/>
      <c r="J4" s="59"/>
      <c r="K4" s="59"/>
      <c r="L4" s="58"/>
      <c r="M4" s="58"/>
      <c r="N4" s="58"/>
    </row>
    <row r="5" spans="1:14" ht="15" customHeight="1" x14ac:dyDescent="0.2">
      <c r="A5" s="19" t="s">
        <v>6</v>
      </c>
      <c r="B5" s="23">
        <v>6</v>
      </c>
      <c r="C5" s="23">
        <v>9</v>
      </c>
      <c r="D5" s="23">
        <v>8</v>
      </c>
      <c r="E5" s="23">
        <f>SUM(B5:D5)</f>
        <v>23</v>
      </c>
      <c r="F5" s="20">
        <v>23</v>
      </c>
      <c r="G5" s="20">
        <f>B5+C5+D5</f>
        <v>23</v>
      </c>
      <c r="H5" s="20">
        <v>21</v>
      </c>
      <c r="I5" s="20">
        <v>25</v>
      </c>
      <c r="J5" s="20">
        <v>27</v>
      </c>
      <c r="K5" s="20">
        <v>26</v>
      </c>
      <c r="L5" s="20">
        <v>28</v>
      </c>
      <c r="M5" s="20">
        <v>28</v>
      </c>
      <c r="N5" s="20">
        <v>26</v>
      </c>
    </row>
    <row r="6" spans="1:14" ht="15" customHeight="1" x14ac:dyDescent="0.2">
      <c r="A6" s="19" t="s">
        <v>5</v>
      </c>
      <c r="B6" s="23">
        <v>10</v>
      </c>
      <c r="C6" s="23">
        <v>6</v>
      </c>
      <c r="D6" s="23">
        <v>3</v>
      </c>
      <c r="E6" s="23">
        <f>SUM(B6:D6)</f>
        <v>19</v>
      </c>
      <c r="F6" s="20">
        <v>21</v>
      </c>
      <c r="G6" s="20">
        <v>21</v>
      </c>
      <c r="H6" s="20">
        <v>24</v>
      </c>
      <c r="I6" s="20">
        <v>33</v>
      </c>
      <c r="J6" s="20">
        <v>34</v>
      </c>
      <c r="K6" s="20">
        <v>31</v>
      </c>
      <c r="L6" s="20">
        <v>30</v>
      </c>
      <c r="M6" s="20">
        <v>33</v>
      </c>
      <c r="N6" s="20">
        <v>32</v>
      </c>
    </row>
    <row r="7" spans="1:14" ht="15" customHeight="1" x14ac:dyDescent="0.2">
      <c r="A7" s="19" t="s">
        <v>30</v>
      </c>
      <c r="B7" s="23">
        <v>3</v>
      </c>
      <c r="C7" s="23">
        <v>1</v>
      </c>
      <c r="D7" s="23">
        <v>1</v>
      </c>
      <c r="E7" s="23">
        <f>SUM(B7:D7)</f>
        <v>5</v>
      </c>
      <c r="F7" s="20">
        <v>5</v>
      </c>
      <c r="G7" s="20">
        <f>B7+C7+D7</f>
        <v>5</v>
      </c>
      <c r="H7" s="20">
        <v>3</v>
      </c>
      <c r="I7" s="20">
        <v>3</v>
      </c>
      <c r="J7" s="20">
        <v>3</v>
      </c>
      <c r="K7" s="20">
        <v>3</v>
      </c>
      <c r="L7" s="20">
        <v>2</v>
      </c>
      <c r="M7" s="20">
        <v>2</v>
      </c>
      <c r="N7" s="20">
        <v>2</v>
      </c>
    </row>
    <row r="8" spans="1:14" ht="15" customHeight="1" x14ac:dyDescent="0.2">
      <c r="A8" s="19" t="s">
        <v>37</v>
      </c>
      <c r="B8" s="23">
        <v>2</v>
      </c>
      <c r="C8" s="23">
        <v>2</v>
      </c>
      <c r="D8" s="23">
        <v>0</v>
      </c>
      <c r="E8" s="23">
        <f>SUM(B8:D8)</f>
        <v>4</v>
      </c>
      <c r="F8" s="20">
        <v>3</v>
      </c>
      <c r="G8" s="20">
        <v>4</v>
      </c>
      <c r="H8" s="20">
        <v>5</v>
      </c>
      <c r="I8" s="20">
        <v>4</v>
      </c>
      <c r="J8" s="20">
        <v>4</v>
      </c>
      <c r="K8" s="20">
        <v>4</v>
      </c>
      <c r="L8" s="20">
        <v>5</v>
      </c>
      <c r="M8" s="20">
        <v>5</v>
      </c>
      <c r="N8" s="20">
        <v>8</v>
      </c>
    </row>
    <row r="9" spans="1:14" ht="15" customHeight="1" x14ac:dyDescent="0.2">
      <c r="A9" s="19" t="s">
        <v>7</v>
      </c>
      <c r="B9" s="23">
        <v>2</v>
      </c>
      <c r="C9" s="23">
        <v>3</v>
      </c>
      <c r="D9" s="23">
        <v>0</v>
      </c>
      <c r="E9" s="23">
        <f>SUM(B9:D9)</f>
        <v>5</v>
      </c>
      <c r="F9" s="20">
        <v>4</v>
      </c>
      <c r="G9" s="20">
        <f>B9+C9+D9</f>
        <v>5</v>
      </c>
      <c r="H9" s="20">
        <v>5</v>
      </c>
      <c r="I9" s="20">
        <v>5</v>
      </c>
      <c r="J9" s="20">
        <v>5</v>
      </c>
      <c r="K9" s="20">
        <v>5</v>
      </c>
      <c r="L9" s="20">
        <v>9</v>
      </c>
      <c r="M9" s="20">
        <v>5</v>
      </c>
      <c r="N9" s="20">
        <v>12</v>
      </c>
    </row>
    <row r="10" spans="1:14" ht="15" customHeight="1" x14ac:dyDescent="0.2">
      <c r="A10" s="19" t="s">
        <v>36</v>
      </c>
      <c r="B10" s="23">
        <v>4</v>
      </c>
      <c r="C10" s="23">
        <v>0</v>
      </c>
      <c r="D10" s="23">
        <v>0</v>
      </c>
      <c r="E10" s="23">
        <f t="shared" ref="E10:E33" si="0">SUM(B10:D10)</f>
        <v>4</v>
      </c>
      <c r="F10" s="20">
        <v>3</v>
      </c>
      <c r="G10" s="20">
        <f>B10+C10+D10</f>
        <v>4</v>
      </c>
      <c r="H10" s="20">
        <v>3</v>
      </c>
      <c r="I10" s="20">
        <v>4</v>
      </c>
      <c r="J10" s="20">
        <v>4</v>
      </c>
      <c r="K10" s="20">
        <v>4</v>
      </c>
      <c r="L10" s="20">
        <v>5</v>
      </c>
      <c r="M10" s="20">
        <v>5</v>
      </c>
      <c r="N10" s="20">
        <v>4</v>
      </c>
    </row>
    <row r="11" spans="1:14" ht="15" customHeight="1" x14ac:dyDescent="0.2">
      <c r="A11" s="19" t="s">
        <v>8</v>
      </c>
      <c r="B11" s="23">
        <v>0</v>
      </c>
      <c r="C11" s="23">
        <v>0</v>
      </c>
      <c r="D11" s="23">
        <v>0</v>
      </c>
      <c r="E11" s="23">
        <f t="shared" si="0"/>
        <v>0</v>
      </c>
      <c r="F11" s="20">
        <v>3</v>
      </c>
      <c r="G11" s="20">
        <f>B11+C11+D11</f>
        <v>0</v>
      </c>
      <c r="H11" s="20">
        <v>3</v>
      </c>
      <c r="I11" s="20">
        <v>1</v>
      </c>
      <c r="J11" s="20">
        <v>1</v>
      </c>
      <c r="K11" s="20">
        <v>1</v>
      </c>
      <c r="L11" s="20">
        <v>4</v>
      </c>
      <c r="M11" s="20">
        <v>5</v>
      </c>
      <c r="N11" s="20">
        <v>5</v>
      </c>
    </row>
    <row r="12" spans="1:14" ht="15" customHeight="1" x14ac:dyDescent="0.2">
      <c r="A12" s="19" t="s">
        <v>9</v>
      </c>
      <c r="B12" s="23">
        <v>2</v>
      </c>
      <c r="C12" s="23">
        <v>0</v>
      </c>
      <c r="D12" s="23">
        <v>0</v>
      </c>
      <c r="E12" s="23">
        <f t="shared" si="0"/>
        <v>2</v>
      </c>
      <c r="F12" s="20">
        <v>2</v>
      </c>
      <c r="G12" s="20">
        <f>B12+C12+D12</f>
        <v>2</v>
      </c>
      <c r="H12" s="20">
        <v>2</v>
      </c>
      <c r="I12" s="20">
        <v>2</v>
      </c>
      <c r="J12" s="20">
        <v>2</v>
      </c>
      <c r="K12" s="20">
        <v>2</v>
      </c>
      <c r="L12" s="20">
        <v>1</v>
      </c>
      <c r="M12" s="20">
        <v>2</v>
      </c>
      <c r="N12" s="20">
        <v>2</v>
      </c>
    </row>
    <row r="13" spans="1:14" ht="15" customHeight="1" x14ac:dyDescent="0.2">
      <c r="A13" s="19" t="s">
        <v>55</v>
      </c>
      <c r="B13" s="23">
        <v>2</v>
      </c>
      <c r="C13" s="23">
        <v>0</v>
      </c>
      <c r="D13" s="23">
        <v>0</v>
      </c>
      <c r="E13" s="23">
        <f t="shared" si="0"/>
        <v>2</v>
      </c>
      <c r="F13" s="20">
        <v>3</v>
      </c>
      <c r="G13" s="20">
        <v>2</v>
      </c>
      <c r="H13" s="20">
        <v>3</v>
      </c>
      <c r="I13" s="20">
        <v>3</v>
      </c>
      <c r="J13" s="20">
        <v>3</v>
      </c>
      <c r="K13" s="20">
        <v>3</v>
      </c>
      <c r="L13" s="20">
        <v>3</v>
      </c>
      <c r="M13" s="20">
        <v>3</v>
      </c>
      <c r="N13" s="20">
        <v>3</v>
      </c>
    </row>
    <row r="14" spans="1:14" ht="15" customHeight="1" x14ac:dyDescent="0.2">
      <c r="A14" s="19" t="s">
        <v>58</v>
      </c>
      <c r="B14" s="23">
        <v>0</v>
      </c>
      <c r="C14" s="23">
        <v>0</v>
      </c>
      <c r="D14" s="23">
        <v>0</v>
      </c>
      <c r="E14" s="23">
        <f t="shared" si="0"/>
        <v>0</v>
      </c>
      <c r="F14" s="20">
        <v>0</v>
      </c>
      <c r="G14" s="20">
        <f t="shared" ref="G14:G20" si="1">B14+C14+D14</f>
        <v>0</v>
      </c>
      <c r="H14" s="20"/>
      <c r="I14" s="20"/>
      <c r="J14" s="20"/>
      <c r="K14" s="20"/>
      <c r="L14" s="20"/>
      <c r="M14" s="20"/>
      <c r="N14" s="20"/>
    </row>
    <row r="15" spans="1:14" ht="15" customHeight="1" x14ac:dyDescent="0.2">
      <c r="A15" s="19" t="s">
        <v>28</v>
      </c>
      <c r="B15" s="23">
        <v>2</v>
      </c>
      <c r="C15" s="23">
        <v>0</v>
      </c>
      <c r="D15" s="23">
        <v>0</v>
      </c>
      <c r="E15" s="23">
        <f t="shared" si="0"/>
        <v>2</v>
      </c>
      <c r="F15" s="20">
        <v>2</v>
      </c>
      <c r="G15" s="20">
        <f t="shared" si="1"/>
        <v>2</v>
      </c>
      <c r="H15" s="20">
        <v>2</v>
      </c>
      <c r="I15" s="20">
        <v>2</v>
      </c>
      <c r="J15" s="20">
        <v>2</v>
      </c>
      <c r="K15" s="20">
        <v>2</v>
      </c>
      <c r="L15" s="20">
        <v>2</v>
      </c>
      <c r="M15" s="20">
        <v>2</v>
      </c>
      <c r="N15" s="20">
        <v>2</v>
      </c>
    </row>
    <row r="16" spans="1:14" ht="15" customHeight="1" x14ac:dyDescent="0.2">
      <c r="A16" s="19" t="s">
        <v>32</v>
      </c>
      <c r="B16" s="23">
        <v>1</v>
      </c>
      <c r="C16" s="23">
        <v>0</v>
      </c>
      <c r="D16" s="23">
        <v>0</v>
      </c>
      <c r="E16" s="23">
        <f t="shared" si="0"/>
        <v>1</v>
      </c>
      <c r="F16" s="20">
        <v>1</v>
      </c>
      <c r="G16" s="20">
        <f t="shared" si="1"/>
        <v>1</v>
      </c>
      <c r="H16" s="20">
        <v>1</v>
      </c>
      <c r="I16" s="20">
        <v>1</v>
      </c>
      <c r="J16" s="20">
        <v>1</v>
      </c>
      <c r="K16" s="20">
        <v>1</v>
      </c>
      <c r="L16" s="20">
        <v>1</v>
      </c>
      <c r="M16" s="20">
        <v>1</v>
      </c>
      <c r="N16" s="20">
        <v>1</v>
      </c>
    </row>
    <row r="17" spans="1:14" ht="15" customHeight="1" x14ac:dyDescent="0.2">
      <c r="A17" s="19" t="s">
        <v>52</v>
      </c>
      <c r="B17" s="23">
        <v>1</v>
      </c>
      <c r="C17" s="23">
        <v>0</v>
      </c>
      <c r="D17" s="23">
        <v>0</v>
      </c>
      <c r="E17" s="23">
        <f t="shared" si="0"/>
        <v>1</v>
      </c>
      <c r="F17" s="20">
        <v>1</v>
      </c>
      <c r="G17" s="20">
        <f t="shared" si="1"/>
        <v>1</v>
      </c>
      <c r="H17" s="20">
        <v>1</v>
      </c>
      <c r="I17" s="20"/>
      <c r="J17" s="20"/>
      <c r="K17" s="20"/>
      <c r="L17" s="20"/>
      <c r="M17" s="20"/>
      <c r="N17" s="20"/>
    </row>
    <row r="18" spans="1:14" ht="15" customHeight="1" x14ac:dyDescent="0.2">
      <c r="A18" s="19" t="s">
        <v>42</v>
      </c>
      <c r="B18" s="23">
        <v>1</v>
      </c>
      <c r="C18" s="23">
        <v>0</v>
      </c>
      <c r="D18" s="23">
        <v>0</v>
      </c>
      <c r="E18" s="23">
        <f t="shared" si="0"/>
        <v>1</v>
      </c>
      <c r="F18" s="20">
        <v>1</v>
      </c>
      <c r="G18" s="20">
        <f t="shared" si="1"/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</row>
    <row r="19" spans="1:14" ht="15" customHeight="1" x14ac:dyDescent="0.2">
      <c r="A19" s="19" t="s">
        <v>48</v>
      </c>
      <c r="B19" s="23">
        <v>1</v>
      </c>
      <c r="C19" s="23">
        <v>0</v>
      </c>
      <c r="D19" s="23">
        <v>0</v>
      </c>
      <c r="E19" s="23">
        <f t="shared" si="0"/>
        <v>1</v>
      </c>
      <c r="F19" s="20">
        <v>1</v>
      </c>
      <c r="G19" s="20">
        <f t="shared" si="1"/>
        <v>1</v>
      </c>
      <c r="H19" s="20">
        <v>1</v>
      </c>
      <c r="I19" s="20">
        <v>1</v>
      </c>
      <c r="J19" s="20">
        <v>1</v>
      </c>
      <c r="K19" s="20"/>
      <c r="L19" s="20"/>
      <c r="M19" s="20"/>
      <c r="N19" s="20"/>
    </row>
    <row r="20" spans="1:14" ht="15" customHeight="1" x14ac:dyDescent="0.2">
      <c r="A20" s="19" t="s">
        <v>31</v>
      </c>
      <c r="B20" s="23">
        <v>0</v>
      </c>
      <c r="C20" s="23">
        <v>1</v>
      </c>
      <c r="D20" s="23">
        <v>0</v>
      </c>
      <c r="E20" s="23">
        <f t="shared" si="0"/>
        <v>1</v>
      </c>
      <c r="F20" s="20">
        <v>1</v>
      </c>
      <c r="G20" s="20">
        <f t="shared" si="1"/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</row>
    <row r="21" spans="1:14" ht="15" customHeight="1" x14ac:dyDescent="0.2">
      <c r="A21" s="19" t="s">
        <v>57</v>
      </c>
      <c r="B21" s="23">
        <v>0</v>
      </c>
      <c r="C21" s="23">
        <v>2</v>
      </c>
      <c r="D21" s="23">
        <v>0</v>
      </c>
      <c r="E21" s="23">
        <f t="shared" si="0"/>
        <v>2</v>
      </c>
      <c r="F21" s="20">
        <v>3</v>
      </c>
      <c r="G21" s="20">
        <v>1</v>
      </c>
      <c r="H21" s="20"/>
      <c r="I21" s="20"/>
      <c r="J21" s="20"/>
      <c r="K21" s="20"/>
      <c r="L21" s="20"/>
      <c r="M21" s="20"/>
      <c r="N21" s="20"/>
    </row>
    <row r="22" spans="1:14" ht="15" customHeight="1" x14ac:dyDescent="0.2">
      <c r="A22" s="19" t="s">
        <v>41</v>
      </c>
      <c r="B22" s="23">
        <v>0</v>
      </c>
      <c r="C22" s="23">
        <v>1</v>
      </c>
      <c r="D22" s="23">
        <v>0</v>
      </c>
      <c r="E22" s="23">
        <f t="shared" si="0"/>
        <v>1</v>
      </c>
      <c r="F22" s="20">
        <v>1</v>
      </c>
      <c r="G22" s="20">
        <f>B22+C22+D22</f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</row>
    <row r="23" spans="1:14" ht="15" customHeight="1" x14ac:dyDescent="0.2">
      <c r="A23" s="19" t="s">
        <v>53</v>
      </c>
      <c r="B23" s="23">
        <v>0</v>
      </c>
      <c r="C23" s="23">
        <v>1</v>
      </c>
      <c r="D23" s="23">
        <v>0</v>
      </c>
      <c r="E23" s="23">
        <f t="shared" si="0"/>
        <v>1</v>
      </c>
      <c r="F23" s="20">
        <v>1</v>
      </c>
      <c r="G23" s="20">
        <f>B23+C23+D23</f>
        <v>1</v>
      </c>
      <c r="H23" s="20">
        <v>1</v>
      </c>
      <c r="I23" s="20">
        <v>0</v>
      </c>
      <c r="J23" s="20">
        <v>0</v>
      </c>
      <c r="K23" s="20">
        <v>0</v>
      </c>
      <c r="L23" s="20">
        <v>1</v>
      </c>
      <c r="M23" s="20"/>
      <c r="N23" s="20"/>
    </row>
    <row r="24" spans="1:14" ht="15" customHeight="1" x14ac:dyDescent="0.2">
      <c r="A24" s="19" t="s">
        <v>54</v>
      </c>
      <c r="B24" s="23">
        <v>1</v>
      </c>
      <c r="C24" s="23">
        <v>0</v>
      </c>
      <c r="D24" s="23">
        <v>0</v>
      </c>
      <c r="E24" s="23">
        <f t="shared" si="0"/>
        <v>1</v>
      </c>
      <c r="F24" s="20">
        <v>1</v>
      </c>
      <c r="G24" s="20">
        <f>B24+C24+D24</f>
        <v>1</v>
      </c>
      <c r="H24" s="20">
        <v>1</v>
      </c>
      <c r="I24" s="20"/>
      <c r="J24" s="20"/>
      <c r="K24" s="20"/>
      <c r="L24" s="20"/>
      <c r="M24" s="20"/>
      <c r="N24" s="20"/>
    </row>
    <row r="25" spans="1:14" ht="15" customHeight="1" x14ac:dyDescent="0.2">
      <c r="A25" s="19" t="s">
        <v>44</v>
      </c>
      <c r="B25" s="23">
        <v>0</v>
      </c>
      <c r="C25" s="23">
        <v>1</v>
      </c>
      <c r="D25" s="23">
        <v>0</v>
      </c>
      <c r="E25" s="23">
        <f t="shared" si="0"/>
        <v>1</v>
      </c>
      <c r="F25" s="20">
        <v>1</v>
      </c>
      <c r="G25" s="20">
        <f>B25+C25+D25</f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0</v>
      </c>
      <c r="N25" s="20">
        <v>1</v>
      </c>
    </row>
    <row r="26" spans="1:14" ht="15" customHeight="1" x14ac:dyDescent="0.2">
      <c r="A26" s="19" t="s">
        <v>64</v>
      </c>
      <c r="B26" s="23">
        <v>0</v>
      </c>
      <c r="C26" s="23">
        <v>1</v>
      </c>
      <c r="D26" s="23">
        <v>0</v>
      </c>
      <c r="E26" s="23">
        <f t="shared" si="0"/>
        <v>1</v>
      </c>
      <c r="F26" s="20"/>
      <c r="G26" s="20">
        <v>0</v>
      </c>
      <c r="H26" s="20"/>
      <c r="I26" s="20"/>
      <c r="J26" s="20"/>
      <c r="K26" s="20"/>
      <c r="L26" s="20"/>
      <c r="M26" s="20"/>
      <c r="N26" s="20"/>
    </row>
    <row r="27" spans="1:14" ht="15" customHeight="1" x14ac:dyDescent="0.2">
      <c r="A27" s="19" t="s">
        <v>40</v>
      </c>
      <c r="B27" s="23">
        <v>1</v>
      </c>
      <c r="C27" s="23">
        <v>0</v>
      </c>
      <c r="D27" s="23">
        <v>0</v>
      </c>
      <c r="E27" s="23">
        <f t="shared" si="0"/>
        <v>1</v>
      </c>
      <c r="F27" s="20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1</v>
      </c>
    </row>
    <row r="28" spans="1:14" ht="15" customHeight="1" x14ac:dyDescent="0.2">
      <c r="A28" s="19" t="s">
        <v>38</v>
      </c>
      <c r="B28" s="23">
        <v>1</v>
      </c>
      <c r="C28" s="23">
        <v>0</v>
      </c>
      <c r="D28" s="23">
        <v>0</v>
      </c>
      <c r="E28" s="23">
        <f t="shared" si="0"/>
        <v>1</v>
      </c>
      <c r="F28" s="20">
        <v>1</v>
      </c>
      <c r="G28" s="20">
        <v>0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</row>
    <row r="29" spans="1:14" ht="15" customHeight="1" x14ac:dyDescent="0.2">
      <c r="A29" s="19" t="s">
        <v>39</v>
      </c>
      <c r="B29" s="23">
        <v>0</v>
      </c>
      <c r="C29" s="23">
        <v>0</v>
      </c>
      <c r="D29" s="23">
        <v>0</v>
      </c>
      <c r="E29" s="23">
        <f t="shared" si="0"/>
        <v>0</v>
      </c>
      <c r="F29" s="20">
        <v>1</v>
      </c>
      <c r="G29" s="20">
        <f>B29+C29+D29</f>
        <v>0</v>
      </c>
      <c r="H29" s="20">
        <v>0</v>
      </c>
      <c r="I29" s="20">
        <v>0</v>
      </c>
      <c r="J29" s="20">
        <v>0</v>
      </c>
      <c r="K29" s="20">
        <v>0</v>
      </c>
      <c r="L29" s="20">
        <v>1</v>
      </c>
      <c r="M29" s="20">
        <v>1</v>
      </c>
      <c r="N29" s="20">
        <v>2</v>
      </c>
    </row>
    <row r="30" spans="1:14" ht="15" customHeight="1" x14ac:dyDescent="0.2">
      <c r="A30" s="19" t="s">
        <v>61</v>
      </c>
      <c r="B30" s="23">
        <v>1</v>
      </c>
      <c r="C30" s="23">
        <v>1</v>
      </c>
      <c r="D30" s="23">
        <v>2</v>
      </c>
      <c r="E30" s="23">
        <f t="shared" si="0"/>
        <v>4</v>
      </c>
      <c r="F30" s="20">
        <v>2</v>
      </c>
      <c r="G30" s="20"/>
      <c r="H30" s="20"/>
      <c r="I30" s="20"/>
      <c r="J30" s="20"/>
      <c r="K30" s="20"/>
      <c r="L30" s="20"/>
      <c r="M30" s="20"/>
      <c r="N30" s="20"/>
    </row>
    <row r="31" spans="1:14" ht="15" customHeight="1" x14ac:dyDescent="0.2">
      <c r="A31" s="19" t="s">
        <v>59</v>
      </c>
      <c r="B31" s="23">
        <v>0</v>
      </c>
      <c r="C31" s="23">
        <v>0</v>
      </c>
      <c r="D31" s="23">
        <v>0</v>
      </c>
      <c r="E31" s="23">
        <f t="shared" si="0"/>
        <v>0</v>
      </c>
      <c r="F31" s="20">
        <v>3</v>
      </c>
      <c r="G31" s="20">
        <v>0</v>
      </c>
      <c r="H31" s="20"/>
      <c r="I31" s="20"/>
      <c r="J31" s="20"/>
      <c r="K31" s="20"/>
      <c r="L31" s="20"/>
      <c r="M31" s="20"/>
      <c r="N31" s="20"/>
    </row>
    <row r="32" spans="1:14" ht="15" customHeight="1" x14ac:dyDescent="0.2">
      <c r="A32" s="19" t="s">
        <v>62</v>
      </c>
      <c r="B32" s="23">
        <v>0</v>
      </c>
      <c r="C32" s="23">
        <v>1</v>
      </c>
      <c r="D32" s="23">
        <v>0</v>
      </c>
      <c r="E32" s="23">
        <f t="shared" si="0"/>
        <v>1</v>
      </c>
      <c r="F32" s="20">
        <v>1</v>
      </c>
      <c r="G32" s="20">
        <v>0</v>
      </c>
      <c r="H32" s="20"/>
      <c r="I32" s="20"/>
      <c r="J32" s="20"/>
      <c r="K32" s="20"/>
      <c r="L32" s="20"/>
      <c r="M32" s="20"/>
      <c r="N32" s="20"/>
    </row>
    <row r="33" spans="1:14" ht="15" customHeight="1" x14ac:dyDescent="0.2">
      <c r="A33" s="19" t="s">
        <v>29</v>
      </c>
      <c r="B33" s="23">
        <v>0</v>
      </c>
      <c r="C33" s="23">
        <v>0</v>
      </c>
      <c r="D33" s="23">
        <v>0</v>
      </c>
      <c r="E33" s="23">
        <f t="shared" si="0"/>
        <v>0</v>
      </c>
      <c r="F33" s="20">
        <v>0</v>
      </c>
      <c r="G33" s="20">
        <f>B33+C33+D33</f>
        <v>0</v>
      </c>
      <c r="H33" s="20">
        <v>0</v>
      </c>
      <c r="I33" s="20">
        <v>0</v>
      </c>
      <c r="J33" s="20">
        <v>0</v>
      </c>
      <c r="K33" s="20">
        <v>0</v>
      </c>
      <c r="L33" s="20">
        <v>1</v>
      </c>
      <c r="M33" s="20">
        <v>1</v>
      </c>
      <c r="N33" s="20">
        <v>1</v>
      </c>
    </row>
    <row r="34" spans="1:14" ht="15" customHeight="1" x14ac:dyDescent="0.2">
      <c r="A34" s="21" t="s">
        <v>43</v>
      </c>
      <c r="B34" s="22">
        <f>SUM(B5:B33)</f>
        <v>41</v>
      </c>
      <c r="C34" s="22">
        <f>SUM(C5:C33)</f>
        <v>30</v>
      </c>
      <c r="D34" s="22">
        <f t="shared" ref="D34:H34" si="2">SUM(D5:D33)</f>
        <v>14</v>
      </c>
      <c r="E34" s="22">
        <f>SUM(E5:E33)</f>
        <v>85</v>
      </c>
      <c r="F34" s="22">
        <f>SUM(F5:F33)</f>
        <v>90</v>
      </c>
      <c r="G34" s="22">
        <f>SUM(G5:G33)</f>
        <v>78</v>
      </c>
      <c r="H34" s="22">
        <f t="shared" si="2"/>
        <v>81</v>
      </c>
      <c r="I34" s="22">
        <v>89</v>
      </c>
      <c r="J34" s="22">
        <v>92</v>
      </c>
      <c r="K34" s="22">
        <v>87</v>
      </c>
      <c r="L34" s="22">
        <v>98</v>
      </c>
      <c r="M34" s="22">
        <v>97</v>
      </c>
      <c r="N34" s="22">
        <v>106</v>
      </c>
    </row>
  </sheetData>
  <sortState ref="B5:F32">
    <sortCondition ref="F5:F32"/>
  </sortState>
  <mergeCells count="12">
    <mergeCell ref="A1:N2"/>
    <mergeCell ref="B3:C3"/>
    <mergeCell ref="N3:N4"/>
    <mergeCell ref="M3:M4"/>
    <mergeCell ref="L3:L4"/>
    <mergeCell ref="K3:K4"/>
    <mergeCell ref="J3:J4"/>
    <mergeCell ref="F3:F4"/>
    <mergeCell ref="I3:I4"/>
    <mergeCell ref="H3:H4"/>
    <mergeCell ref="G3:G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topLeftCell="A3" zoomScaleNormal="100" workbookViewId="0">
      <selection activeCell="L29" sqref="L29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1" spans="2:9" ht="15.95" thickBot="1" x14ac:dyDescent="0.25"/>
    <row r="2" spans="2:9" ht="15" customHeight="1" x14ac:dyDescent="0.25">
      <c r="B2" s="31" t="s">
        <v>27</v>
      </c>
      <c r="C2" s="32"/>
      <c r="D2" s="32"/>
      <c r="E2" s="32"/>
      <c r="F2" s="32"/>
      <c r="G2" s="32"/>
      <c r="H2" s="32"/>
      <c r="I2" s="33"/>
    </row>
    <row r="3" spans="2:9" x14ac:dyDescent="0.25">
      <c r="B3" s="49"/>
      <c r="C3" s="50"/>
      <c r="D3" s="50"/>
      <c r="E3" s="50"/>
      <c r="F3" s="50"/>
      <c r="G3" s="50"/>
      <c r="H3" s="50"/>
      <c r="I3" s="51"/>
    </row>
    <row r="4" spans="2:9" x14ac:dyDescent="0.25">
      <c r="B4" s="52" t="s">
        <v>15</v>
      </c>
      <c r="C4" s="52"/>
      <c r="D4" s="52" t="s">
        <v>10</v>
      </c>
      <c r="E4" s="52"/>
      <c r="F4" s="52" t="s">
        <v>17</v>
      </c>
      <c r="G4" s="52"/>
      <c r="H4" s="52" t="s">
        <v>18</v>
      </c>
      <c r="I4" s="52"/>
    </row>
    <row r="5" spans="2:9" x14ac:dyDescent="0.25">
      <c r="B5" s="53" t="s">
        <v>16</v>
      </c>
      <c r="C5" s="53"/>
      <c r="D5" s="26">
        <v>4</v>
      </c>
      <c r="E5" s="26"/>
      <c r="F5" s="26">
        <v>4</v>
      </c>
      <c r="G5" s="26"/>
      <c r="H5" s="26">
        <f>D5-F5</f>
        <v>0</v>
      </c>
      <c r="I5" s="26"/>
    </row>
    <row r="6" spans="2:9" x14ac:dyDescent="0.25">
      <c r="B6" s="53" t="s">
        <v>51</v>
      </c>
      <c r="C6" s="53"/>
      <c r="D6" s="26">
        <v>6</v>
      </c>
      <c r="E6" s="26"/>
      <c r="F6" s="26">
        <v>5</v>
      </c>
      <c r="G6" s="26"/>
      <c r="H6" s="26">
        <f t="shared" ref="H6:H7" si="0">D6-F6</f>
        <v>1</v>
      </c>
      <c r="I6" s="26"/>
    </row>
    <row r="7" spans="2:9" x14ac:dyDescent="0.25">
      <c r="B7" s="53" t="s">
        <v>19</v>
      </c>
      <c r="C7" s="53"/>
      <c r="D7" s="26">
        <v>4</v>
      </c>
      <c r="E7" s="26"/>
      <c r="F7" s="26">
        <v>1</v>
      </c>
      <c r="G7" s="26"/>
      <c r="H7" s="26">
        <f t="shared" si="0"/>
        <v>3</v>
      </c>
      <c r="I7" s="26"/>
    </row>
    <row r="8" spans="2:9" ht="15.75" customHeight="1" x14ac:dyDescent="0.25">
      <c r="B8" s="55" t="s">
        <v>1</v>
      </c>
      <c r="C8" s="55"/>
      <c r="D8" s="56">
        <f>+D5+D6+D7</f>
        <v>14</v>
      </c>
      <c r="E8" s="56"/>
      <c r="F8" s="56">
        <f>+F5+F6+F7</f>
        <v>10</v>
      </c>
      <c r="G8" s="56"/>
      <c r="H8" s="56">
        <f>SUM(H5:I7)</f>
        <v>4</v>
      </c>
      <c r="I8" s="56"/>
    </row>
    <row r="10" spans="2:9" ht="15.75" customHeight="1" x14ac:dyDescent="0.2"/>
    <row r="13" spans="2:9" ht="15" customHeight="1" x14ac:dyDescent="0.2"/>
    <row r="15" spans="2:9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F5:G5"/>
    <mergeCell ref="B7:C7"/>
    <mergeCell ref="B5:C5"/>
    <mergeCell ref="H6:I6"/>
    <mergeCell ref="D7:E7"/>
    <mergeCell ref="F8:G8"/>
    <mergeCell ref="B2:I3"/>
    <mergeCell ref="B6:C6"/>
    <mergeCell ref="D6:E6"/>
    <mergeCell ref="F6:G6"/>
    <mergeCell ref="F7:G7"/>
    <mergeCell ref="H8:I8"/>
    <mergeCell ref="B8:C8"/>
    <mergeCell ref="D8:E8"/>
    <mergeCell ref="H4:I4"/>
    <mergeCell ref="H5:I5"/>
    <mergeCell ref="D5:E5"/>
    <mergeCell ref="H7:I7"/>
    <mergeCell ref="D4:E4"/>
    <mergeCell ref="F4:G4"/>
    <mergeCell ref="B4:C4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2021-08-12T09:00:22Z</dcterms:modified>
</cp:coreProperties>
</file>