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heme/themeOverride1.xml" ContentType="application/vnd.openxmlformats-officedocument.themeOverride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9045" yWindow="-30" windowWidth="4755" windowHeight="10290"/>
  </bookViews>
  <sheets>
    <sheet name="Residenti " sheetId="2" r:id="rId1"/>
    <sheet name="Classi di età" sheetId="3" r:id="rId2"/>
    <sheet name="Minori" sheetId="4" r:id="rId3"/>
    <sheet name="Nazionalità" sheetId="1" r:id="rId4"/>
    <sheet name="Famiglie" sheetId="8" r:id="rId5"/>
  </sheets>
  <externalReferences>
    <externalReference r:id="rId6"/>
  </externalReferences>
  <definedNames>
    <definedName name="_xlnm._FilterDatabase" localSheetId="3" hidden="1">Nazionalità!$A$3:$L$64</definedName>
  </definedNames>
  <calcPr calcId="125725"/>
</workbook>
</file>

<file path=xl/calcChain.xml><?xml version="1.0" encoding="utf-8"?>
<calcChain xmlns="http://schemas.openxmlformats.org/spreadsheetml/2006/main">
  <c r="B65" i="1"/>
  <c r="C65"/>
  <c r="D65"/>
  <c r="H8" i="4"/>
  <c r="E65" i="1" l="1"/>
  <c r="G13" i="8"/>
  <c r="F13"/>
  <c r="E13"/>
  <c r="D11"/>
  <c r="D10"/>
  <c r="D9"/>
  <c r="F5" i="2"/>
  <c r="P16"/>
  <c r="D6" i="8"/>
  <c r="D7"/>
  <c r="D8"/>
  <c r="D12"/>
  <c r="D13"/>
  <c r="D5"/>
  <c r="D8" i="4"/>
  <c r="F8"/>
  <c r="E9" i="3"/>
  <c r="P6" i="2"/>
  <c r="P7"/>
  <c r="P8"/>
  <c r="P10"/>
</calcChain>
</file>

<file path=xl/sharedStrings.xml><?xml version="1.0" encoding="utf-8"?>
<sst xmlns="http://schemas.openxmlformats.org/spreadsheetml/2006/main" count="110" uniqueCount="97">
  <si>
    <t>Maggiorenni</t>
  </si>
  <si>
    <t>Totale complessivo</t>
  </si>
  <si>
    <t>Paese</t>
  </si>
  <si>
    <t>F</t>
  </si>
  <si>
    <t>M</t>
  </si>
  <si>
    <t>Minori</t>
  </si>
  <si>
    <t>Stranieri</t>
  </si>
  <si>
    <t>Italiani</t>
  </si>
  <si>
    <t>Totale</t>
  </si>
  <si>
    <t>Anno</t>
  </si>
  <si>
    <t>Classi di età</t>
  </si>
  <si>
    <t>0-17</t>
  </si>
  <si>
    <t>0-5</t>
  </si>
  <si>
    <t>Nati in Italia</t>
  </si>
  <si>
    <t>Nati all'estero</t>
  </si>
  <si>
    <t>Numero componenti</t>
  </si>
  <si>
    <t>Numero famiglie</t>
  </si>
  <si>
    <t>%  Totale famiglie</t>
  </si>
  <si>
    <t>Popolazione residente nel Comune di Rufina</t>
  </si>
  <si>
    <t>Popolazione straniera residente nel Comune di Rufina</t>
  </si>
  <si>
    <t>Divisione per classi di età degli stranieri residenti nel Comune di Rufina</t>
  </si>
  <si>
    <t>Nazionalità stranieri residenti nel Comune di Rufina</t>
  </si>
  <si>
    <t>Divisione per classi di età dei minori stranieri residenti nel Comune di Rufina</t>
  </si>
  <si>
    <t>Nuclei familiari stranieri residenti nel Comune di Rufina</t>
  </si>
  <si>
    <t>50-65</t>
  </si>
  <si>
    <t>Oltre 65</t>
  </si>
  <si>
    <t>15-17</t>
  </si>
  <si>
    <t>Bielorussia</t>
  </si>
  <si>
    <t>Colombia</t>
  </si>
  <si>
    <t>Egitto</t>
  </si>
  <si>
    <t>Paraguay</t>
  </si>
  <si>
    <t>Totale 2010</t>
  </si>
  <si>
    <t>Ghana</t>
  </si>
  <si>
    <t xml:space="preserve">Cuba </t>
  </si>
  <si>
    <t xml:space="preserve"> Totale complessivo </t>
  </si>
  <si>
    <t>Totale 2011</t>
  </si>
  <si>
    <t xml:space="preserve"> Albania </t>
  </si>
  <si>
    <t xml:space="preserve"> Belgio </t>
  </si>
  <si>
    <t xml:space="preserve"> Bosnia </t>
  </si>
  <si>
    <t xml:space="preserve"> Brasile </t>
  </si>
  <si>
    <t xml:space="preserve"> Ecuador </t>
  </si>
  <si>
    <t xml:space="preserve"> Francia </t>
  </si>
  <si>
    <t xml:space="preserve"> Germania </t>
  </si>
  <si>
    <t xml:space="preserve"> Giappone </t>
  </si>
  <si>
    <t xml:space="preserve"> Grecia </t>
  </si>
  <si>
    <t xml:space="preserve"> Guatamala </t>
  </si>
  <si>
    <t xml:space="preserve"> India </t>
  </si>
  <si>
    <t xml:space="preserve"> Iran </t>
  </si>
  <si>
    <t xml:space="preserve"> Lituania </t>
  </si>
  <si>
    <t xml:space="preserve"> Macedonia </t>
  </si>
  <si>
    <t xml:space="preserve"> Marocco </t>
  </si>
  <si>
    <t xml:space="preserve"> Moldavia </t>
  </si>
  <si>
    <t xml:space="preserve"> Nigeria </t>
  </si>
  <si>
    <t xml:space="preserve"> Perù </t>
  </si>
  <si>
    <t xml:space="preserve"> Polonia </t>
  </si>
  <si>
    <t xml:space="preserve"> Portogallo </t>
  </si>
  <si>
    <t xml:space="preserve"> Regno Unito </t>
  </si>
  <si>
    <t xml:space="preserve"> Romania </t>
  </si>
  <si>
    <t xml:space="preserve"> Russia </t>
  </si>
  <si>
    <t xml:space="preserve"> Senegal </t>
  </si>
  <si>
    <t xml:space="preserve">Kosovo </t>
  </si>
  <si>
    <t xml:space="preserve"> Somalia </t>
  </si>
  <si>
    <t xml:space="preserve"> Spagna </t>
  </si>
  <si>
    <t xml:space="preserve"> Sri Lanka </t>
  </si>
  <si>
    <t xml:space="preserve"> Svizzera </t>
  </si>
  <si>
    <t xml:space="preserve"> Tunisia </t>
  </si>
  <si>
    <t xml:space="preserve"> U.S.A. </t>
  </si>
  <si>
    <t xml:space="preserve"> Ucraina </t>
  </si>
  <si>
    <t>Filippine</t>
  </si>
  <si>
    <t>Croazia</t>
  </si>
  <si>
    <t xml:space="preserve">Tailandia </t>
  </si>
  <si>
    <t>Mali</t>
  </si>
  <si>
    <t xml:space="preserve">Georgia </t>
  </si>
  <si>
    <t xml:space="preserve">Cina </t>
  </si>
  <si>
    <t>Camerun</t>
  </si>
  <si>
    <t>Totale 2012</t>
  </si>
  <si>
    <t>Australia</t>
  </si>
  <si>
    <t xml:space="preserve">Bangladesh </t>
  </si>
  <si>
    <t>Malta</t>
  </si>
  <si>
    <t>Ungheria</t>
  </si>
  <si>
    <t xml:space="preserve"> Danimarca </t>
  </si>
  <si>
    <t xml:space="preserve"> Mauritius </t>
  </si>
  <si>
    <t xml:space="preserve"> Serbia/Montenegro </t>
  </si>
  <si>
    <t>Ex URSS</t>
  </si>
  <si>
    <t>Totale 2013</t>
  </si>
  <si>
    <t>Cile</t>
  </si>
  <si>
    <t>Togo</t>
  </si>
  <si>
    <t>Bulgaria</t>
  </si>
  <si>
    <t>Totale 2014</t>
  </si>
  <si>
    <t>Totale 2015</t>
  </si>
  <si>
    <t xml:space="preserve">Sudan </t>
  </si>
  <si>
    <t xml:space="preserve">Gambia </t>
  </si>
  <si>
    <t>Totale 2016</t>
  </si>
  <si>
    <t>6_14</t>
  </si>
  <si>
    <t>Guinea-Bissau</t>
  </si>
  <si>
    <t>Pakistan</t>
  </si>
  <si>
    <t>18-49</t>
  </si>
</sst>
</file>

<file path=xl/styles.xml><?xml version="1.0" encoding="utf-8"?>
<styleSheet xmlns="http://schemas.openxmlformats.org/spreadsheetml/2006/main">
  <numFmts count="3">
    <numFmt numFmtId="164" formatCode="_-* #,##0_-;\-* #,##0_-;_-* &quot;-&quot;??_-;_-@_-"/>
    <numFmt numFmtId="165" formatCode="#,##0_ ;\-#,##0\ "/>
    <numFmt numFmtId="166" formatCode="0.0%"/>
  </numFmts>
  <fonts count="6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55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1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165" fontId="2" fillId="3" borderId="1" xfId="0" applyNumberFormat="1" applyFont="1" applyFill="1" applyBorder="1" applyAlignment="1">
      <alignment horizontal="center" vertical="center" shrinkToFit="1"/>
    </xf>
    <xf numFmtId="165" fontId="1" fillId="2" borderId="2" xfId="0" applyNumberFormat="1" applyFont="1" applyFill="1" applyBorder="1" applyAlignment="1">
      <alignment horizontal="center" vertical="center" shrinkToFit="1"/>
    </xf>
    <xf numFmtId="165" fontId="2" fillId="3" borderId="6" xfId="0" applyNumberFormat="1" applyFont="1" applyFill="1" applyBorder="1" applyAlignment="1">
      <alignment horizontal="center" vertical="center" shrinkToFit="1"/>
    </xf>
    <xf numFmtId="164" fontId="1" fillId="2" borderId="7" xfId="0" applyNumberFormat="1" applyFont="1" applyFill="1" applyBorder="1" applyAlignment="1">
      <alignment horizontal="center" vertical="center" wrapText="1" shrinkToFit="1"/>
    </xf>
    <xf numFmtId="165" fontId="1" fillId="2" borderId="8" xfId="0" applyNumberFormat="1" applyFont="1" applyFill="1" applyBorder="1" applyAlignment="1">
      <alignment horizontal="center" vertical="center" shrinkToFit="1"/>
    </xf>
    <xf numFmtId="165" fontId="1" fillId="2" borderId="9" xfId="0" applyNumberFormat="1" applyFont="1" applyFill="1" applyBorder="1" applyAlignment="1">
      <alignment horizontal="center" vertical="center" shrinkToFit="1"/>
    </xf>
    <xf numFmtId="165" fontId="2" fillId="3" borderId="10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vertical="center" wrapText="1" shrinkToFit="1"/>
    </xf>
    <xf numFmtId="166" fontId="2" fillId="3" borderId="1" xfId="1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1" fillId="2" borderId="11" xfId="0" applyFont="1" applyFill="1" applyBorder="1" applyAlignment="1">
      <alignment horizontal="center" vertical="center" shrinkToFit="1"/>
    </xf>
    <xf numFmtId="164" fontId="2" fillId="6" borderId="1" xfId="0" applyNumberFormat="1" applyFont="1" applyFill="1" applyBorder="1" applyAlignment="1">
      <alignment horizontal="center" vertical="center" wrapText="1" shrinkToFit="1"/>
    </xf>
    <xf numFmtId="165" fontId="2" fillId="6" borderId="1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2" fillId="6" borderId="12" xfId="0" applyNumberFormat="1" applyFont="1" applyFill="1" applyBorder="1" applyAlignment="1">
      <alignment horizontal="center" vertical="center" shrinkToFit="1"/>
    </xf>
    <xf numFmtId="165" fontId="2" fillId="6" borderId="12" xfId="0" applyNumberFormat="1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shrinkToFit="1"/>
    </xf>
    <xf numFmtId="165" fontId="5" fillId="5" borderId="12" xfId="0" applyNumberFormat="1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164" fontId="2" fillId="3" borderId="11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4" fontId="1" fillId="2" borderId="14" xfId="0" applyNumberFormat="1" applyFont="1" applyFill="1" applyBorder="1" applyAlignment="1">
      <alignment horizontal="center" vertical="center" wrapText="1" shrinkToFit="1"/>
    </xf>
    <xf numFmtId="0" fontId="0" fillId="0" borderId="15" xfId="0" applyBorder="1"/>
    <xf numFmtId="165" fontId="2" fillId="6" borderId="0" xfId="0" applyNumberFormat="1" applyFont="1" applyFill="1" applyBorder="1" applyAlignment="1">
      <alignment horizontal="center" vertical="center" shrinkToFit="1"/>
    </xf>
    <xf numFmtId="165" fontId="2" fillId="3" borderId="13" xfId="0" applyNumberFormat="1" applyFont="1" applyFill="1" applyBorder="1" applyAlignment="1">
      <alignment horizontal="center" vertical="center" shrinkToFit="1"/>
    </xf>
    <xf numFmtId="165" fontId="1" fillId="2" borderId="15" xfId="0" applyNumberFormat="1" applyFont="1" applyFill="1" applyBorder="1" applyAlignment="1">
      <alignment horizontal="center" vertical="center" shrinkToFit="1"/>
    </xf>
    <xf numFmtId="0" fontId="0" fillId="0" borderId="16" xfId="0" applyBorder="1"/>
    <xf numFmtId="164" fontId="1" fillId="2" borderId="15" xfId="0" applyNumberFormat="1" applyFont="1" applyFill="1" applyBorder="1" applyAlignment="1">
      <alignment horizontal="center" vertical="center" wrapText="1" shrinkToFit="1"/>
    </xf>
    <xf numFmtId="164" fontId="2" fillId="6" borderId="0" xfId="0" applyNumberFormat="1" applyFont="1" applyFill="1" applyBorder="1" applyAlignment="1">
      <alignment horizontal="center" vertical="center" wrapText="1" shrinkToFit="1"/>
    </xf>
    <xf numFmtId="0" fontId="3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Rufina</a:t>
            </a:r>
          </a:p>
        </c:rich>
      </c:tx>
      <c:layout>
        <c:manualLayout>
          <c:xMode val="edge"/>
          <c:yMode val="edge"/>
          <c:x val="0.11527377521613845"/>
          <c:y val="3.8610038610038609E-2"/>
        </c:manualLayout>
      </c:layout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524</c:v>
                </c:pt>
                <c:pt idx="1">
                  <c:v>6767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4942093049179665"/>
          <c:w val="0.1930835734870317"/>
          <c:h val="0.18532859068292148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Rufina</a:t>
            </a:r>
          </a:p>
        </c:rich>
      </c:tx>
      <c:layout>
        <c:manualLayout>
          <c:xMode val="edge"/>
          <c:yMode val="edge"/>
          <c:x val="0.22260869565217392"/>
          <c:y val="3.8022813688212961E-2"/>
        </c:manualLayout>
      </c:layout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4.6376811594202899E-2"/>
                  <c:y val="-4.56273764258554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826086956521688E-2"/>
                  <c:y val="-4.56273764258554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4782608695652174E-2"/>
                  <c:y val="-5.069708491761731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0869565217391209E-2"/>
                  <c:y val="-5.0697084917617319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66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Val val="1"/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'Residenti '!$J$6:$J$17</c:f>
              <c:numCache>
                <c:formatCode>#,##0_ ;\-#,##0\ </c:formatCode>
                <c:ptCount val="12"/>
                <c:pt idx="0">
                  <c:v>126</c:v>
                </c:pt>
                <c:pt idx="1">
                  <c:v>138</c:v>
                </c:pt>
                <c:pt idx="2">
                  <c:v>145</c:v>
                </c:pt>
                <c:pt idx="3">
                  <c:v>162</c:v>
                </c:pt>
                <c:pt idx="4">
                  <c:v>158</c:v>
                </c:pt>
                <c:pt idx="5">
                  <c:v>208</c:v>
                </c:pt>
                <c:pt idx="6">
                  <c:v>226</c:v>
                </c:pt>
                <c:pt idx="7">
                  <c:v>217</c:v>
                </c:pt>
                <c:pt idx="8">
                  <c:v>237</c:v>
                </c:pt>
                <c:pt idx="9">
                  <c:v>250</c:v>
                </c:pt>
                <c:pt idx="10">
                  <c:v>243</c:v>
                </c:pt>
                <c:pt idx="11">
                  <c:v>237</c:v>
                </c:pt>
              </c:numCache>
            </c:numRef>
          </c:val>
        </c:ser>
        <c:ser>
          <c:idx val="1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4.4057971014492818E-2"/>
                  <c:y val="3.041825095057034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3188405797101391E-2"/>
                  <c:y val="0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869565217391306E-2"/>
                  <c:y val="1.5209125475285185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808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Val val="1"/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'Residenti '!$L$6:$L$17</c:f>
              <c:numCache>
                <c:formatCode>#,##0_ ;\-#,##0\ </c:formatCode>
                <c:ptCount val="12"/>
                <c:pt idx="0">
                  <c:v>122</c:v>
                </c:pt>
                <c:pt idx="1">
                  <c:v>125</c:v>
                </c:pt>
                <c:pt idx="2">
                  <c:v>128</c:v>
                </c:pt>
                <c:pt idx="3">
                  <c:v>132</c:v>
                </c:pt>
                <c:pt idx="4">
                  <c:v>152</c:v>
                </c:pt>
                <c:pt idx="5">
                  <c:v>165</c:v>
                </c:pt>
                <c:pt idx="6">
                  <c:v>167</c:v>
                </c:pt>
                <c:pt idx="7">
                  <c:v>169</c:v>
                </c:pt>
                <c:pt idx="8">
                  <c:v>173</c:v>
                </c:pt>
                <c:pt idx="9">
                  <c:v>172</c:v>
                </c:pt>
                <c:pt idx="10">
                  <c:v>162</c:v>
                </c:pt>
                <c:pt idx="11">
                  <c:v>185</c:v>
                </c:pt>
              </c:numCache>
            </c:numRef>
          </c:val>
        </c:ser>
        <c:ser>
          <c:idx val="2"/>
          <c:order val="2"/>
          <c:tx>
            <c:strRef>
              <c:f>'Residenti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Val val="1"/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'Residenti '!$N$6:$N$17</c:f>
              <c:numCache>
                <c:formatCode>#,##0_ ;\-#,##0\ </c:formatCode>
                <c:ptCount val="12"/>
                <c:pt idx="0">
                  <c:v>60</c:v>
                </c:pt>
                <c:pt idx="1">
                  <c:v>75</c:v>
                </c:pt>
                <c:pt idx="2">
                  <c:v>63</c:v>
                </c:pt>
                <c:pt idx="3">
                  <c:v>65</c:v>
                </c:pt>
                <c:pt idx="4">
                  <c:v>67</c:v>
                </c:pt>
                <c:pt idx="5">
                  <c:v>84</c:v>
                </c:pt>
                <c:pt idx="6">
                  <c:v>97</c:v>
                </c:pt>
                <c:pt idx="7">
                  <c:v>97</c:v>
                </c:pt>
                <c:pt idx="8">
                  <c:v>105</c:v>
                </c:pt>
                <c:pt idx="9">
                  <c:v>105</c:v>
                </c:pt>
                <c:pt idx="10">
                  <c:v>97</c:v>
                </c:pt>
                <c:pt idx="11">
                  <c:v>102</c:v>
                </c:pt>
              </c:numCache>
            </c:numRef>
          </c:val>
        </c:ser>
        <c:ser>
          <c:idx val="3"/>
          <c:order val="3"/>
          <c:tx>
            <c:strRef>
              <c:f>'Residenti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Val val="1"/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'Residenti '!$P$6:$P$17</c:f>
              <c:numCache>
                <c:formatCode>#,##0_ ;\-#,##0\ </c:formatCode>
                <c:ptCount val="12"/>
                <c:pt idx="0">
                  <c:v>308</c:v>
                </c:pt>
                <c:pt idx="1">
                  <c:v>338</c:v>
                </c:pt>
                <c:pt idx="2">
                  <c:v>336</c:v>
                </c:pt>
                <c:pt idx="3">
                  <c:v>359</c:v>
                </c:pt>
                <c:pt idx="4">
                  <c:v>377</c:v>
                </c:pt>
                <c:pt idx="5">
                  <c:v>457</c:v>
                </c:pt>
                <c:pt idx="6">
                  <c:v>490</c:v>
                </c:pt>
                <c:pt idx="7">
                  <c:v>483</c:v>
                </c:pt>
                <c:pt idx="8">
                  <c:v>515</c:v>
                </c:pt>
                <c:pt idx="9">
                  <c:v>527</c:v>
                </c:pt>
                <c:pt idx="10">
                  <c:v>502</c:v>
                </c:pt>
                <c:pt idx="11">
                  <c:v>524</c:v>
                </c:pt>
              </c:numCache>
            </c:numRef>
          </c:val>
        </c:ser>
        <c:marker val="1"/>
        <c:axId val="110915968"/>
        <c:axId val="110917504"/>
      </c:lineChart>
      <c:catAx>
        <c:axId val="11091596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0917504"/>
        <c:crosses val="autoZero"/>
        <c:auto val="1"/>
        <c:lblAlgn val="ctr"/>
        <c:lblOffset val="100"/>
      </c:catAx>
      <c:valAx>
        <c:axId val="110917504"/>
        <c:scaling>
          <c:orientation val="minMax"/>
        </c:scaling>
        <c:axPos val="l"/>
        <c:majorGridlines/>
        <c:numFmt formatCode="#,##0_ ;\-#,##0\ 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0915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39130434782651"/>
          <c:y val="0.37262357414448705"/>
          <c:w val="0.12695652173913038"/>
          <c:h val="0.34980988593155937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Rufina</a:t>
            </a:r>
          </a:p>
        </c:rich>
      </c:tx>
      <c:layout>
        <c:manualLayout>
          <c:xMode val="edge"/>
          <c:yMode val="edge"/>
          <c:x val="0.12605042016806722"/>
          <c:y val="3.8610038610038609E-2"/>
        </c:manualLayout>
      </c:layout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8.1457464875714022E-3"/>
                  <c:y val="-7.3644848447998405E-3"/>
                </c:manualLayout>
              </c:layout>
              <c:dLblPos val="bestFit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103</c:v>
                </c:pt>
                <c:pt idx="1">
                  <c:v>317</c:v>
                </c:pt>
                <c:pt idx="2">
                  <c:v>84</c:v>
                </c:pt>
                <c:pt idx="3">
                  <c:v>20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392362719365962"/>
          <c:y val="0.40540621611487787"/>
          <c:w val="0.17647117639706811"/>
          <c:h val="0.3552131659218275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Rufina</a:t>
            </a:r>
          </a:p>
        </c:rich>
      </c:tx>
      <c:layout>
        <c:manualLayout>
          <c:xMode val="edge"/>
          <c:yMode val="edge"/>
          <c:x val="0.15686274509803921"/>
          <c:y val="3.8461538461538464E-2"/>
        </c:manualLayout>
      </c:layout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47</c:v>
                </c:pt>
                <c:pt idx="1">
                  <c:v>42</c:v>
                </c:pt>
                <c:pt idx="2">
                  <c:v>14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73624620451914"/>
          <c:y val="0.45"/>
          <c:w val="0.13725519604167136"/>
          <c:h val="0.26153846153846178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15686274509803921"/>
          <c:y val="3.8610038610038609E-2"/>
        </c:manualLayout>
      </c:layout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44</c:v>
                </c:pt>
                <c:pt idx="1">
                  <c:v>26</c:v>
                </c:pt>
                <c:pt idx="2">
                  <c:v>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73624620451914"/>
          <c:y val="0.4555992663079278"/>
          <c:w val="0.14285743693802988"/>
          <c:h val="0.26254866790299891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24369747899159674"/>
          <c:y val="3.8610038610038609E-2"/>
        </c:manualLayout>
      </c:layout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3.3613445378151266E-2"/>
                  <c:y val="-6.807446366501485E-2"/>
                </c:manualLayout>
              </c:layout>
              <c:dLblPos val="bestFit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77</c:v>
                </c:pt>
                <c:pt idx="1">
                  <c:v>26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89001374828221"/>
          <c:y val="0.46332127402993561"/>
          <c:w val="0.25490254894608755"/>
          <c:h val="0.1737455790999098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412102981506E-2"/>
        </c:manualLayout>
      </c:layout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plotArea>
      <c:layout>
        <c:manualLayout>
          <c:layoutTarget val="inner"/>
          <c:xMode val="edge"/>
          <c:yMode val="edge"/>
          <c:x val="2.9940178120669073E-2"/>
          <c:y val="0.24157303370786531"/>
          <c:w val="0.70858421552250095"/>
          <c:h val="0.598314606741573"/>
        </c:manualLayout>
      </c:layout>
      <c:lineChart>
        <c:grouping val="standard"/>
        <c:ser>
          <c:idx val="2"/>
          <c:order val="0"/>
          <c:tx>
            <c:strRef>
              <c:f>'[1]Nazionalità '!$A$5</c:f>
              <c:strCache>
                <c:ptCount val="1"/>
                <c:pt idx="0">
                  <c:v> Albania </c:v>
                </c:pt>
              </c:strCache>
            </c:strRef>
          </c:tx>
          <c:marker>
            <c:symbol val="none"/>
          </c:marker>
          <c:cat>
            <c:strRef>
              <c:f>Nazionalità!$E$3:$K$4</c:f>
              <c:strCache>
                <c:ptCount val="7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</c:strCache>
            </c:strRef>
          </c:cat>
          <c:val>
            <c:numRef>
              <c:f>'[1]Nazionalità '!$E$5:$K$5</c:f>
              <c:numCache>
                <c:formatCode>General</c:formatCode>
                <c:ptCount val="7"/>
                <c:pt idx="0">
                  <c:v>216</c:v>
                </c:pt>
                <c:pt idx="1">
                  <c:v>237</c:v>
                </c:pt>
                <c:pt idx="2">
                  <c:v>247</c:v>
                </c:pt>
                <c:pt idx="3">
                  <c:v>231</c:v>
                </c:pt>
                <c:pt idx="4">
                  <c:v>219</c:v>
                </c:pt>
                <c:pt idx="5">
                  <c:v>201</c:v>
                </c:pt>
                <c:pt idx="6">
                  <c:v>187</c:v>
                </c:pt>
              </c:numCache>
            </c:numRef>
          </c:val>
        </c:ser>
        <c:ser>
          <c:idx val="3"/>
          <c:order val="1"/>
          <c:tx>
            <c:strRef>
              <c:f>'[1]Nazionalità '!$A$6</c:f>
              <c:strCache>
                <c:ptCount val="1"/>
                <c:pt idx="0">
                  <c:v> Romania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Nazionalità!$E$3:$K$4</c:f>
              <c:strCache>
                <c:ptCount val="7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</c:strCache>
            </c:strRef>
          </c:cat>
          <c:val>
            <c:numRef>
              <c:f>'[1]Nazionalità '!$E$6:$K$6</c:f>
              <c:numCache>
                <c:formatCode>General</c:formatCode>
                <c:ptCount val="7"/>
                <c:pt idx="0">
                  <c:v>85</c:v>
                </c:pt>
                <c:pt idx="1">
                  <c:v>82</c:v>
                </c:pt>
                <c:pt idx="2">
                  <c:v>65</c:v>
                </c:pt>
                <c:pt idx="3">
                  <c:v>67</c:v>
                </c:pt>
                <c:pt idx="4">
                  <c:v>73</c:v>
                </c:pt>
                <c:pt idx="5">
                  <c:v>64</c:v>
                </c:pt>
                <c:pt idx="6">
                  <c:v>37</c:v>
                </c:pt>
              </c:numCache>
            </c:numRef>
          </c:val>
        </c:ser>
        <c:ser>
          <c:idx val="4"/>
          <c:order val="2"/>
          <c:tx>
            <c:strRef>
              <c:f>'[1]Nazionalità '!$A$7</c:f>
              <c:strCache>
                <c:ptCount val="1"/>
                <c:pt idx="0">
                  <c:v> Marocco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Nazionalità!$E$3:$K$4</c:f>
              <c:strCache>
                <c:ptCount val="7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</c:strCache>
            </c:strRef>
          </c:cat>
          <c:val>
            <c:numRef>
              <c:f>'[1]Nazionalità '!$E$7:$K$7</c:f>
              <c:numCache>
                <c:formatCode>General</c:formatCode>
                <c:ptCount val="7"/>
                <c:pt idx="0">
                  <c:v>31</c:v>
                </c:pt>
                <c:pt idx="1">
                  <c:v>34</c:v>
                </c:pt>
                <c:pt idx="2">
                  <c:v>43</c:v>
                </c:pt>
                <c:pt idx="3">
                  <c:v>45</c:v>
                </c:pt>
                <c:pt idx="4">
                  <c:v>44</c:v>
                </c:pt>
                <c:pt idx="5">
                  <c:v>40</c:v>
                </c:pt>
                <c:pt idx="6">
                  <c:v>25</c:v>
                </c:pt>
              </c:numCache>
            </c:numRef>
          </c:val>
        </c:ser>
        <c:ser>
          <c:idx val="5"/>
          <c:order val="3"/>
          <c:tx>
            <c:strRef>
              <c:f>'[1]Nazionalità '!$A$8</c:f>
              <c:strCache>
                <c:ptCount val="1"/>
                <c:pt idx="0">
                  <c:v> Polonia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Nazionalità!$E$3:$K$4</c:f>
              <c:strCache>
                <c:ptCount val="7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</c:strCache>
            </c:strRef>
          </c:cat>
          <c:val>
            <c:numRef>
              <c:f>'[1]Nazionalità '!$E$8:$K$8</c:f>
              <c:numCache>
                <c:formatCode>General</c:formatCode>
                <c:ptCount val="7"/>
                <c:pt idx="0">
                  <c:v>23</c:v>
                </c:pt>
                <c:pt idx="1">
                  <c:v>23</c:v>
                </c:pt>
                <c:pt idx="2">
                  <c:v>20</c:v>
                </c:pt>
                <c:pt idx="3">
                  <c:v>22</c:v>
                </c:pt>
                <c:pt idx="4">
                  <c:v>19</c:v>
                </c:pt>
                <c:pt idx="5">
                  <c:v>19</c:v>
                </c:pt>
                <c:pt idx="6">
                  <c:v>14</c:v>
                </c:pt>
              </c:numCache>
            </c:numRef>
          </c:val>
        </c:ser>
        <c:ser>
          <c:idx val="0"/>
          <c:order val="4"/>
          <c:tx>
            <c:strRef>
              <c:f>'[1]Nazionalità '!$A$9</c:f>
              <c:strCache>
                <c:ptCount val="1"/>
                <c:pt idx="0">
                  <c:v> Nigeria </c:v>
                </c:pt>
              </c:strCache>
            </c:strRef>
          </c:tx>
          <c:marker>
            <c:symbol val="none"/>
          </c:marker>
          <c:cat>
            <c:strRef>
              <c:f>Nazionalità!$E$3:$K$4</c:f>
              <c:strCache>
                <c:ptCount val="7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</c:strCache>
            </c:strRef>
          </c:cat>
          <c:val>
            <c:numRef>
              <c:f>'[1]Nazionalità '!$E$9:$K$9</c:f>
              <c:numCache>
                <c:formatCode>General</c:formatCode>
                <c:ptCount val="7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</c:ser>
        <c:marker val="1"/>
        <c:axId val="110192896"/>
        <c:axId val="110231552"/>
      </c:lineChart>
      <c:catAx>
        <c:axId val="110192896"/>
        <c:scaling>
          <c:orientation val="maxMin"/>
        </c:scaling>
        <c:axPos val="b"/>
        <c:majorGridlines/>
        <c:min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0231552"/>
        <c:crosses val="autoZero"/>
        <c:auto val="1"/>
        <c:lblAlgn val="ctr"/>
        <c:lblOffset val="100"/>
      </c:catAx>
      <c:valAx>
        <c:axId val="110231552"/>
        <c:scaling>
          <c:orientation val="minMax"/>
        </c:scaling>
        <c:axPos val="r"/>
        <c:majorGridlines/>
        <c:min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0192896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63889019860534"/>
          <c:y val="0.31179775280898875"/>
          <c:w val="0.16658693112462741"/>
          <c:h val="0.29339555870122974"/>
        </c:manualLayout>
      </c:layout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8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Rufina</a:t>
            </a:r>
          </a:p>
        </c:rich>
      </c:tx>
      <c:layout>
        <c:manualLayout>
          <c:xMode val="edge"/>
          <c:yMode val="edge"/>
          <c:x val="0.15833333333333349"/>
          <c:y val="3.8732412546792314E-2"/>
        </c:manualLayout>
      </c:layout>
      <c:spPr>
        <a:noFill/>
        <a:ln w="25400">
          <a:noFill/>
        </a:ln>
      </c:spPr>
    </c:title>
    <c:view3D>
      <c:depthPercent val="100"/>
      <c:rAngAx val="1"/>
    </c:view3D>
    <c:plotArea>
      <c:layout>
        <c:manualLayout>
          <c:layoutTarget val="inner"/>
          <c:xMode val="edge"/>
          <c:yMode val="edge"/>
          <c:x val="2.9166726006522627E-2"/>
          <c:y val="0.25000075352271872"/>
          <c:w val="0.93958524492440776"/>
          <c:h val="0.62345866927887916"/>
        </c:manualLayout>
      </c:layout>
      <c:bar3DChart>
        <c:barDir val="col"/>
        <c:grouping val="clustered"/>
        <c:ser>
          <c:idx val="0"/>
          <c:order val="0"/>
          <c:tx>
            <c:strRef>
              <c:f>Famiglie!$B$4</c:f>
              <c:strCache>
                <c:ptCount val="1"/>
                <c:pt idx="0">
                  <c:v>Numero componenti</c:v>
                </c:pt>
              </c:strCache>
            </c:strRef>
          </c:tx>
          <c:dLbls>
            <c:dLbl>
              <c:idx val="0"/>
              <c:layout>
                <c:manualLayout>
                  <c:x val="-9.7952315869441562E-4"/>
                  <c:y val="5.4229883092687406E-2"/>
                </c:manualLayout>
              </c:layout>
              <c:showVal val="1"/>
            </c:dLbl>
            <c:dLbl>
              <c:idx val="1"/>
              <c:layout>
                <c:manualLayout>
                  <c:x val="1.942810786837539E-3"/>
                  <c:y val="-2.8884797314975452E-2"/>
                </c:manualLayout>
              </c:layout>
              <c:showVal val="1"/>
            </c:dLbl>
            <c:dLbl>
              <c:idx val="2"/>
              <c:layout>
                <c:manualLayout>
                  <c:x val="4.073162697396774E-3"/>
                  <c:y val="-2.7324389621021412E-2"/>
                </c:manualLayout>
              </c:layout>
              <c:showVal val="1"/>
            </c:dLbl>
            <c:dLbl>
              <c:idx val="3"/>
              <c:layout>
                <c:manualLayout>
                  <c:x val="9.8703788044766545E-3"/>
                  <c:y val="-3.1191184540619442E-2"/>
                </c:manualLayout>
              </c:layout>
              <c:showVal val="1"/>
            </c:dLbl>
            <c:dLbl>
              <c:idx val="4"/>
              <c:layout>
                <c:manualLayout>
                  <c:x val="1.8250743430719234E-2"/>
                  <c:y val="-5.1783359759612631E-2"/>
                </c:manualLayout>
              </c:layout>
              <c:showVal val="1"/>
            </c:dLbl>
            <c:dLbl>
              <c:idx val="5"/>
              <c:layout>
                <c:manualLayout>
                  <c:x val="1.4923064660567812E-2"/>
                  <c:y val="-4.7916564840014705E-2"/>
                </c:manualLayout>
              </c:layout>
              <c:showVal val="1"/>
            </c:dLbl>
            <c:dLbl>
              <c:idx val="6"/>
              <c:layout>
                <c:manualLayout>
                  <c:x val="2.6178530171017941E-2"/>
                  <c:y val="-5.6512203348164064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Val val="1"/>
          </c:dLbls>
          <c:cat>
            <c:numRef>
              <c:f>Famiglie!$B$5:$B$12</c:f>
              <c:numCache>
                <c:formatCode>#,##0_ ;\-#,##0\ 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Famiglie!$D$5:$D$12</c:f>
              <c:numCache>
                <c:formatCode>0.0%</c:formatCode>
                <c:ptCount val="8"/>
                <c:pt idx="0">
                  <c:v>0.67953667953667951</c:v>
                </c:pt>
                <c:pt idx="1">
                  <c:v>0.14671814671814673</c:v>
                </c:pt>
                <c:pt idx="2">
                  <c:v>8.8803088803088806E-2</c:v>
                </c:pt>
                <c:pt idx="3">
                  <c:v>2.3166023166023165E-2</c:v>
                </c:pt>
                <c:pt idx="4">
                  <c:v>3.4749034749034749E-2</c:v>
                </c:pt>
                <c:pt idx="5">
                  <c:v>1.5444015444015444E-2</c:v>
                </c:pt>
                <c:pt idx="6">
                  <c:v>7.7220077220077222E-3</c:v>
                </c:pt>
                <c:pt idx="7">
                  <c:v>3.8610038610038611E-3</c:v>
                </c:pt>
              </c:numCache>
            </c:numRef>
          </c:val>
        </c:ser>
        <c:shape val="cone"/>
        <c:axId val="110142208"/>
        <c:axId val="110143744"/>
        <c:axId val="0"/>
      </c:bar3DChart>
      <c:catAx>
        <c:axId val="110142208"/>
        <c:scaling>
          <c:orientation val="minMax"/>
        </c:scaling>
        <c:axPos val="b"/>
        <c:numFmt formatCode="#,##0_ ;\-#,##0\ 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0143744"/>
        <c:crosses val="autoZero"/>
        <c:auto val="1"/>
        <c:lblAlgn val="ctr"/>
        <c:lblOffset val="100"/>
      </c:catAx>
      <c:valAx>
        <c:axId val="110143744"/>
        <c:scaling>
          <c:orientation val="minMax"/>
        </c:scaling>
        <c:delete val="1"/>
        <c:axPos val="l"/>
        <c:numFmt formatCode="0.0%" sourceLinked="1"/>
        <c:tickLblPos val="none"/>
        <c:crossAx val="110142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958398950131258"/>
          <c:y val="0.11065616797900263"/>
          <c:w val="0.31666732283464605"/>
          <c:h val="6.9672131147541047E-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2240663900414943"/>
          <c:y val="0.21454545454545479"/>
          <c:w val="0.61410788381742742"/>
          <c:h val="0.67636363636363694"/>
        </c:manualLayout>
      </c:layout>
      <c:pie3DChart>
        <c:varyColors val="1"/>
        <c:ser>
          <c:idx val="0"/>
          <c:order val="0"/>
          <c:explosion val="25"/>
          <c:dLbls>
            <c:dLbl>
              <c:idx val="2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Percent val="1"/>
          </c:dLbls>
          <c:cat>
            <c:strRef>
              <c:f>Famiglie!$E$4:$G$4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Famiglie!$E$5:$G$5</c:f>
              <c:numCache>
                <c:formatCode>#,##0_ ;\-#,##0\ </c:formatCode>
                <c:ptCount val="3"/>
                <c:pt idx="0">
                  <c:v>105</c:v>
                </c:pt>
                <c:pt idx="1">
                  <c:v>71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29460580912865"/>
          <c:y val="0.41568792136277127"/>
          <c:w val="0.12240663900414944"/>
          <c:h val="0.25882435283824845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190500</xdr:rowOff>
    </xdr:from>
    <xdr:to>
      <xdr:col>6</xdr:col>
      <xdr:colOff>600075</xdr:colOff>
      <xdr:row>30</xdr:row>
      <xdr:rowOff>180975</xdr:rowOff>
    </xdr:to>
    <xdr:graphicFrame macro="">
      <xdr:nvGraphicFramePr>
        <xdr:cNvPr id="1171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16</xdr:col>
      <xdr:colOff>600075</xdr:colOff>
      <xdr:row>32</xdr:row>
      <xdr:rowOff>28575</xdr:rowOff>
    </xdr:to>
    <xdr:graphicFrame macro="">
      <xdr:nvGraphicFramePr>
        <xdr:cNvPr id="117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70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41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41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41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476250</xdr:colOff>
      <xdr:row>1</xdr:row>
      <xdr:rowOff>95250</xdr:rowOff>
    </xdr:from>
    <xdr:to>
      <xdr:col>19</xdr:col>
      <xdr:colOff>371475</xdr:colOff>
      <xdr:row>19</xdr:row>
      <xdr:rowOff>57150</xdr:rowOff>
    </xdr:to>
    <xdr:graphicFrame macro="">
      <xdr:nvGraphicFramePr>
        <xdr:cNvPr id="6218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19050</xdr:rowOff>
    </xdr:from>
    <xdr:to>
      <xdr:col>14</xdr:col>
      <xdr:colOff>361950</xdr:colOff>
      <xdr:row>15</xdr:row>
      <xdr:rowOff>28575</xdr:rowOff>
    </xdr:to>
    <xdr:graphicFrame macro="">
      <xdr:nvGraphicFramePr>
        <xdr:cNvPr id="14466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15</xdr:row>
      <xdr:rowOff>57150</xdr:rowOff>
    </xdr:from>
    <xdr:to>
      <xdr:col>14</xdr:col>
      <xdr:colOff>371475</xdr:colOff>
      <xdr:row>28</xdr:row>
      <xdr:rowOff>9525</xdr:rowOff>
    </xdr:to>
    <xdr:graphicFrame macro="">
      <xdr:nvGraphicFramePr>
        <xdr:cNvPr id="14467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%20DI%20LAVORO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identi "/>
      <sheetName val="Classi di età"/>
      <sheetName val="Nazionalità "/>
      <sheetName val="Minori"/>
      <sheetName val="Famiglie"/>
      <sheetName val="Continenti"/>
    </sheetNames>
    <sheetDataSet>
      <sheetData sheetId="0"/>
      <sheetData sheetId="1"/>
      <sheetData sheetId="2">
        <row r="3">
          <cell r="E3" t="str">
            <v>Totale 2015</v>
          </cell>
        </row>
        <row r="5">
          <cell r="A5" t="str">
            <v xml:space="preserve"> Albania </v>
          </cell>
          <cell r="E5">
            <v>216</v>
          </cell>
          <cell r="F5">
            <v>237</v>
          </cell>
          <cell r="G5">
            <v>247</v>
          </cell>
          <cell r="H5">
            <v>231</v>
          </cell>
          <cell r="I5">
            <v>219</v>
          </cell>
          <cell r="J5">
            <v>201</v>
          </cell>
          <cell r="K5">
            <v>187</v>
          </cell>
        </row>
        <row r="6">
          <cell r="A6" t="str">
            <v xml:space="preserve"> Romania </v>
          </cell>
          <cell r="E6">
            <v>85</v>
          </cell>
          <cell r="F6">
            <v>82</v>
          </cell>
          <cell r="G6">
            <v>65</v>
          </cell>
          <cell r="H6">
            <v>67</v>
          </cell>
          <cell r="I6">
            <v>73</v>
          </cell>
          <cell r="J6">
            <v>64</v>
          </cell>
          <cell r="K6">
            <v>37</v>
          </cell>
        </row>
        <row r="7">
          <cell r="A7" t="str">
            <v xml:space="preserve"> Marocco </v>
          </cell>
          <cell r="E7">
            <v>31</v>
          </cell>
          <cell r="F7">
            <v>34</v>
          </cell>
          <cell r="G7">
            <v>43</v>
          </cell>
          <cell r="H7">
            <v>45</v>
          </cell>
          <cell r="I7">
            <v>44</v>
          </cell>
          <cell r="J7">
            <v>40</v>
          </cell>
          <cell r="K7">
            <v>25</v>
          </cell>
        </row>
        <row r="8">
          <cell r="A8" t="str">
            <v xml:space="preserve"> Polonia </v>
          </cell>
          <cell r="E8">
            <v>23</v>
          </cell>
          <cell r="F8">
            <v>23</v>
          </cell>
          <cell r="G8">
            <v>20</v>
          </cell>
          <cell r="H8">
            <v>22</v>
          </cell>
          <cell r="I8">
            <v>19</v>
          </cell>
          <cell r="J8">
            <v>19</v>
          </cell>
          <cell r="K8">
            <v>14</v>
          </cell>
        </row>
        <row r="9">
          <cell r="A9" t="str">
            <v xml:space="preserve"> Nigeria </v>
          </cell>
          <cell r="E9">
            <v>13</v>
          </cell>
          <cell r="F9">
            <v>10</v>
          </cell>
          <cell r="G9">
            <v>9</v>
          </cell>
          <cell r="H9">
            <v>5</v>
          </cell>
          <cell r="I9">
            <v>6</v>
          </cell>
          <cell r="J9">
            <v>7</v>
          </cell>
          <cell r="K9">
            <v>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Q34"/>
  <sheetViews>
    <sheetView showGridLines="0" showRowColHeaders="0" tabSelected="1" topLeftCell="B2" zoomScaleNormal="100" workbookViewId="0">
      <selection activeCell="C38" sqref="C38"/>
    </sheetView>
  </sheetViews>
  <sheetFormatPr defaultRowHeight="15"/>
  <cols>
    <col min="1" max="1" width="4.140625" style="4" customWidth="1"/>
    <col min="2" max="3" width="6.5703125" style="4" bestFit="1" customWidth="1"/>
  </cols>
  <sheetData>
    <row r="1" spans="1:17" ht="21.2" customHeight="1" thickBot="1"/>
    <row r="2" spans="1:17" ht="15" customHeight="1">
      <c r="B2" s="34" t="s">
        <v>18</v>
      </c>
      <c r="C2" s="35"/>
      <c r="D2" s="35"/>
      <c r="E2" s="35"/>
      <c r="F2" s="35"/>
      <c r="G2" s="36"/>
      <c r="I2" s="34" t="s">
        <v>19</v>
      </c>
      <c r="J2" s="35"/>
      <c r="K2" s="35"/>
      <c r="L2" s="35"/>
      <c r="M2" s="35"/>
      <c r="N2" s="35"/>
      <c r="O2" s="35"/>
      <c r="P2" s="35"/>
      <c r="Q2" s="36"/>
    </row>
    <row r="3" spans="1:17" ht="15" customHeight="1" thickBot="1">
      <c r="B3" s="37"/>
      <c r="C3" s="38"/>
      <c r="D3" s="38"/>
      <c r="E3" s="38"/>
      <c r="F3" s="38"/>
      <c r="G3" s="39"/>
      <c r="I3" s="37"/>
      <c r="J3" s="38"/>
      <c r="K3" s="38"/>
      <c r="L3" s="38"/>
      <c r="M3" s="38"/>
      <c r="N3" s="38"/>
      <c r="O3" s="38"/>
      <c r="P3" s="38"/>
      <c r="Q3" s="39"/>
    </row>
    <row r="4" spans="1:17">
      <c r="A4" s="5"/>
      <c r="B4" s="40" t="s">
        <v>6</v>
      </c>
      <c r="C4" s="31"/>
      <c r="D4" s="40" t="s">
        <v>7</v>
      </c>
      <c r="E4" s="31"/>
      <c r="F4" s="40" t="s">
        <v>8</v>
      </c>
      <c r="G4" s="31"/>
      <c r="I4" s="6" t="s">
        <v>9</v>
      </c>
      <c r="J4" s="29" t="s">
        <v>0</v>
      </c>
      <c r="K4" s="30"/>
      <c r="L4" s="30"/>
      <c r="M4" s="31"/>
      <c r="N4" s="29" t="s">
        <v>5</v>
      </c>
      <c r="O4" s="31"/>
      <c r="P4" s="30" t="s">
        <v>8</v>
      </c>
      <c r="Q4" s="31"/>
    </row>
    <row r="5" spans="1:17">
      <c r="A5" s="5"/>
      <c r="B5" s="41">
        <v>524</v>
      </c>
      <c r="C5" s="41"/>
      <c r="D5" s="41">
        <v>6767</v>
      </c>
      <c r="E5" s="41"/>
      <c r="F5" s="41">
        <f>(B5+D5)</f>
        <v>7291</v>
      </c>
      <c r="G5" s="41"/>
      <c r="I5" s="21"/>
      <c r="J5" s="42" t="s">
        <v>3</v>
      </c>
      <c r="K5" s="32"/>
      <c r="L5" s="32" t="s">
        <v>4</v>
      </c>
      <c r="M5" s="33"/>
      <c r="N5" s="42"/>
      <c r="O5" s="33"/>
      <c r="P5" s="32"/>
      <c r="Q5" s="33"/>
    </row>
    <row r="6" spans="1:17" ht="15" customHeight="1">
      <c r="A6" s="5"/>
      <c r="B6" s="5"/>
      <c r="C6" s="5"/>
      <c r="I6" s="27">
        <v>2005</v>
      </c>
      <c r="J6" s="28">
        <v>126</v>
      </c>
      <c r="K6" s="28"/>
      <c r="L6" s="28">
        <v>122</v>
      </c>
      <c r="M6" s="28"/>
      <c r="N6" s="28">
        <v>60</v>
      </c>
      <c r="O6" s="28"/>
      <c r="P6" s="28">
        <f>+J6+L6+N6</f>
        <v>308</v>
      </c>
      <c r="Q6" s="28"/>
    </row>
    <row r="7" spans="1:17">
      <c r="A7" s="5"/>
      <c r="B7"/>
      <c r="C7"/>
      <c r="I7" s="27">
        <v>2006</v>
      </c>
      <c r="J7" s="28">
        <v>138</v>
      </c>
      <c r="K7" s="28"/>
      <c r="L7" s="28">
        <v>125</v>
      </c>
      <c r="M7" s="28"/>
      <c r="N7" s="28">
        <v>75</v>
      </c>
      <c r="O7" s="28"/>
      <c r="P7" s="28">
        <f>+J7+L7+N7</f>
        <v>338</v>
      </c>
      <c r="Q7" s="28"/>
    </row>
    <row r="8" spans="1:17">
      <c r="A8" s="5"/>
      <c r="B8"/>
      <c r="C8"/>
      <c r="I8" s="27">
        <v>2007</v>
      </c>
      <c r="J8" s="28">
        <v>145</v>
      </c>
      <c r="K8" s="28"/>
      <c r="L8" s="28">
        <v>128</v>
      </c>
      <c r="M8" s="28"/>
      <c r="N8" s="28">
        <v>63</v>
      </c>
      <c r="O8" s="28"/>
      <c r="P8" s="28">
        <f>+J8+L8+N8</f>
        <v>336</v>
      </c>
      <c r="Q8" s="28"/>
    </row>
    <row r="9" spans="1:17">
      <c r="A9" s="5"/>
      <c r="B9"/>
      <c r="C9"/>
      <c r="I9" s="27">
        <v>2008</v>
      </c>
      <c r="J9" s="28">
        <v>162</v>
      </c>
      <c r="K9" s="28"/>
      <c r="L9" s="28">
        <v>132</v>
      </c>
      <c r="M9" s="28"/>
      <c r="N9" s="28">
        <v>65</v>
      </c>
      <c r="O9" s="28"/>
      <c r="P9" s="28">
        <v>359</v>
      </c>
      <c r="Q9" s="28"/>
    </row>
    <row r="10" spans="1:17">
      <c r="A10" s="5"/>
      <c r="B10"/>
      <c r="C10"/>
      <c r="I10" s="27">
        <v>2009</v>
      </c>
      <c r="J10" s="28">
        <v>158</v>
      </c>
      <c r="K10" s="28"/>
      <c r="L10" s="28">
        <v>152</v>
      </c>
      <c r="M10" s="28"/>
      <c r="N10" s="28">
        <v>67</v>
      </c>
      <c r="O10" s="28"/>
      <c r="P10" s="28">
        <f>+J10+L10+N10</f>
        <v>377</v>
      </c>
      <c r="Q10" s="28"/>
    </row>
    <row r="11" spans="1:17" s="18" customFormat="1">
      <c r="A11" s="5"/>
      <c r="I11" s="27">
        <v>2010</v>
      </c>
      <c r="J11" s="28">
        <v>208</v>
      </c>
      <c r="K11" s="28"/>
      <c r="L11" s="28">
        <v>165</v>
      </c>
      <c r="M11" s="28"/>
      <c r="N11" s="28">
        <v>84</v>
      </c>
      <c r="O11" s="28"/>
      <c r="P11" s="28">
        <v>457</v>
      </c>
      <c r="Q11" s="28"/>
    </row>
    <row r="12" spans="1:17" s="19" customFormat="1">
      <c r="A12" s="5"/>
      <c r="I12" s="27">
        <v>2011</v>
      </c>
      <c r="J12" s="28">
        <v>226</v>
      </c>
      <c r="K12" s="28"/>
      <c r="L12" s="28">
        <v>167</v>
      </c>
      <c r="M12" s="28"/>
      <c r="N12" s="28">
        <v>97</v>
      </c>
      <c r="O12" s="28"/>
      <c r="P12" s="28">
        <v>490</v>
      </c>
      <c r="Q12" s="28"/>
    </row>
    <row r="13" spans="1:17" s="20" customFormat="1">
      <c r="A13" s="5"/>
      <c r="I13" s="27">
        <v>2012</v>
      </c>
      <c r="J13" s="28">
        <v>217</v>
      </c>
      <c r="K13" s="28"/>
      <c r="L13" s="28">
        <v>169</v>
      </c>
      <c r="M13" s="28"/>
      <c r="N13" s="28">
        <v>97</v>
      </c>
      <c r="O13" s="28"/>
      <c r="P13" s="28">
        <v>483</v>
      </c>
      <c r="Q13" s="28"/>
    </row>
    <row r="14" spans="1:17" s="24" customFormat="1">
      <c r="A14" s="5"/>
      <c r="I14" s="27">
        <v>2013</v>
      </c>
      <c r="J14" s="28">
        <v>237</v>
      </c>
      <c r="K14" s="28"/>
      <c r="L14" s="28">
        <v>173</v>
      </c>
      <c r="M14" s="28"/>
      <c r="N14" s="28">
        <v>105</v>
      </c>
      <c r="O14" s="28"/>
      <c r="P14" s="28">
        <v>515</v>
      </c>
      <c r="Q14" s="28"/>
    </row>
    <row r="15" spans="1:17" s="25" customFormat="1">
      <c r="A15" s="5"/>
      <c r="I15" s="27">
        <v>2014</v>
      </c>
      <c r="J15" s="28">
        <v>250</v>
      </c>
      <c r="K15" s="28"/>
      <c r="L15" s="28">
        <v>172</v>
      </c>
      <c r="M15" s="28"/>
      <c r="N15" s="28">
        <v>105</v>
      </c>
      <c r="O15" s="28"/>
      <c r="P15" s="28">
        <v>527</v>
      </c>
      <c r="Q15" s="28"/>
    </row>
    <row r="16" spans="1:17">
      <c r="A16" s="5"/>
      <c r="B16"/>
      <c r="C16"/>
      <c r="I16" s="27">
        <v>2015</v>
      </c>
      <c r="J16" s="28">
        <v>243</v>
      </c>
      <c r="K16" s="28"/>
      <c r="L16" s="28">
        <v>162</v>
      </c>
      <c r="M16" s="28"/>
      <c r="N16" s="28">
        <v>97</v>
      </c>
      <c r="O16" s="28"/>
      <c r="P16" s="28">
        <f>J16+L16+N16</f>
        <v>502</v>
      </c>
      <c r="Q16" s="28"/>
    </row>
    <row r="17" spans="1:17">
      <c r="A17" s="5"/>
      <c r="B17"/>
      <c r="C17"/>
      <c r="I17" s="27">
        <v>2016</v>
      </c>
      <c r="J17" s="28">
        <v>237</v>
      </c>
      <c r="K17" s="28"/>
      <c r="L17" s="28">
        <v>185</v>
      </c>
      <c r="M17" s="28"/>
      <c r="N17" s="28">
        <v>102</v>
      </c>
      <c r="O17" s="28"/>
      <c r="P17" s="28">
        <v>524</v>
      </c>
      <c r="Q17" s="28"/>
    </row>
    <row r="18" spans="1:17">
      <c r="A18" s="5"/>
      <c r="B18" s="5"/>
      <c r="C18" s="5"/>
    </row>
    <row r="19" spans="1:17">
      <c r="A19" s="5"/>
      <c r="B19" s="5"/>
      <c r="C19" s="5"/>
    </row>
    <row r="20" spans="1:17">
      <c r="A20" s="5"/>
      <c r="B20" s="5"/>
      <c r="C20" s="5"/>
    </row>
    <row r="21" spans="1:17">
      <c r="A21" s="5"/>
      <c r="B21" s="5"/>
      <c r="C21" s="5"/>
    </row>
    <row r="22" spans="1:17">
      <c r="A22" s="5"/>
      <c r="B22" s="5"/>
      <c r="C22" s="5"/>
    </row>
    <row r="23" spans="1:17">
      <c r="A23" s="5"/>
      <c r="B23" s="5"/>
      <c r="C23" s="5"/>
    </row>
    <row r="24" spans="1:17">
      <c r="A24" s="5"/>
      <c r="B24" s="5"/>
      <c r="C24" s="5"/>
    </row>
    <row r="25" spans="1:17">
      <c r="A25" s="5"/>
      <c r="B25" s="5"/>
      <c r="C25" s="5"/>
    </row>
    <row r="26" spans="1:17">
      <c r="A26" s="5"/>
      <c r="B26" s="5"/>
      <c r="C26" s="5"/>
    </row>
    <row r="27" spans="1:17">
      <c r="A27" s="5"/>
      <c r="B27" s="5"/>
      <c r="C27" s="5"/>
    </row>
    <row r="28" spans="1:17">
      <c r="A28" s="5"/>
      <c r="B28" s="5"/>
      <c r="C28" s="5"/>
    </row>
    <row r="29" spans="1:17">
      <c r="A29" s="5"/>
      <c r="B29" s="5"/>
      <c r="C29" s="5"/>
    </row>
    <row r="30" spans="1:17">
      <c r="A30" s="5"/>
      <c r="B30" s="5"/>
      <c r="C30" s="5"/>
    </row>
    <row r="31" spans="1:17">
      <c r="A31" s="5"/>
      <c r="B31" s="5"/>
      <c r="C31" s="5"/>
    </row>
    <row r="32" spans="1:17">
      <c r="A32" s="5"/>
      <c r="B32" s="5"/>
      <c r="C32" s="5"/>
    </row>
    <row r="33" spans="1:3">
      <c r="A33" s="5"/>
      <c r="B33" s="5"/>
      <c r="C33" s="5"/>
    </row>
    <row r="34" spans="1:3">
      <c r="A34" s="5"/>
      <c r="B34" s="5"/>
      <c r="C34" s="5"/>
    </row>
  </sheetData>
  <mergeCells count="63">
    <mergeCell ref="P4:Q4"/>
    <mergeCell ref="P5:Q5"/>
    <mergeCell ref="P6:Q6"/>
    <mergeCell ref="J9:K9"/>
    <mergeCell ref="B2:G3"/>
    <mergeCell ref="F4:G4"/>
    <mergeCell ref="F5:G5"/>
    <mergeCell ref="D4:E4"/>
    <mergeCell ref="D5:E5"/>
    <mergeCell ref="B4:C4"/>
    <mergeCell ref="I2:Q3"/>
    <mergeCell ref="N4:O4"/>
    <mergeCell ref="B5:C5"/>
    <mergeCell ref="J5:K5"/>
    <mergeCell ref="N5:O5"/>
    <mergeCell ref="N6:O6"/>
    <mergeCell ref="J4:M4"/>
    <mergeCell ref="J11:K11"/>
    <mergeCell ref="L11:M11"/>
    <mergeCell ref="L5:M5"/>
    <mergeCell ref="L6:M6"/>
    <mergeCell ref="J8:K8"/>
    <mergeCell ref="L8:M8"/>
    <mergeCell ref="J6:K6"/>
    <mergeCell ref="J7:K7"/>
    <mergeCell ref="P17:Q17"/>
    <mergeCell ref="P11:Q11"/>
    <mergeCell ref="L7:M7"/>
    <mergeCell ref="N9:O9"/>
    <mergeCell ref="L13:M13"/>
    <mergeCell ref="L15:M15"/>
    <mergeCell ref="N15:O15"/>
    <mergeCell ref="P15:Q15"/>
    <mergeCell ref="L14:M14"/>
    <mergeCell ref="N14:O14"/>
    <mergeCell ref="P14:Q14"/>
    <mergeCell ref="N17:O17"/>
    <mergeCell ref="N10:O10"/>
    <mergeCell ref="N12:O12"/>
    <mergeCell ref="N13:O13"/>
    <mergeCell ref="P12:Q12"/>
    <mergeCell ref="L17:M17"/>
    <mergeCell ref="L9:M9"/>
    <mergeCell ref="L10:M10"/>
    <mergeCell ref="J12:K12"/>
    <mergeCell ref="L12:M12"/>
    <mergeCell ref="J17:K17"/>
    <mergeCell ref="J10:K10"/>
    <mergeCell ref="J13:K13"/>
    <mergeCell ref="N11:O11"/>
    <mergeCell ref="P7:Q7"/>
    <mergeCell ref="J16:K16"/>
    <mergeCell ref="L16:M16"/>
    <mergeCell ref="N16:O16"/>
    <mergeCell ref="P16:Q16"/>
    <mergeCell ref="P13:Q13"/>
    <mergeCell ref="P10:Q10"/>
    <mergeCell ref="N7:O7"/>
    <mergeCell ref="N8:O8"/>
    <mergeCell ref="P8:Q8"/>
    <mergeCell ref="P9:Q9"/>
    <mergeCell ref="J15:K15"/>
    <mergeCell ref="J14:K1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C1:F9"/>
  <sheetViews>
    <sheetView showGridLines="0" showRowColHeaders="0" workbookViewId="0">
      <selection activeCell="E6" sqref="E6:F6"/>
    </sheetView>
  </sheetViews>
  <sheetFormatPr defaultRowHeight="15"/>
  <cols>
    <col min="3" max="3" width="5.7109375" bestFit="1" customWidth="1"/>
  </cols>
  <sheetData>
    <row r="1" spans="3:6" ht="15.75" thickBot="1"/>
    <row r="2" spans="3:6">
      <c r="C2" s="34" t="s">
        <v>20</v>
      </c>
      <c r="D2" s="35"/>
      <c r="E2" s="35"/>
      <c r="F2" s="36"/>
    </row>
    <row r="3" spans="3:6" ht="25.5" customHeight="1" thickBot="1">
      <c r="C3" s="37"/>
      <c r="D3" s="38"/>
      <c r="E3" s="38"/>
      <c r="F3" s="39"/>
    </row>
    <row r="4" spans="3:6">
      <c r="C4" s="29" t="s">
        <v>10</v>
      </c>
      <c r="D4" s="30"/>
      <c r="E4" s="30" t="s">
        <v>8</v>
      </c>
      <c r="F4" s="31"/>
    </row>
    <row r="5" spans="3:6">
      <c r="C5" s="43" t="s">
        <v>11</v>
      </c>
      <c r="D5" s="44"/>
      <c r="E5" s="47">
        <v>103</v>
      </c>
      <c r="F5" s="48"/>
    </row>
    <row r="6" spans="3:6">
      <c r="C6" s="43" t="s">
        <v>96</v>
      </c>
      <c r="D6" s="44"/>
      <c r="E6" s="47">
        <v>317</v>
      </c>
      <c r="F6" s="48"/>
    </row>
    <row r="7" spans="3:6">
      <c r="C7" s="43" t="s">
        <v>24</v>
      </c>
      <c r="D7" s="44"/>
      <c r="E7" s="47">
        <v>84</v>
      </c>
      <c r="F7" s="48"/>
    </row>
    <row r="8" spans="3:6">
      <c r="C8" s="43" t="s">
        <v>25</v>
      </c>
      <c r="D8" s="44"/>
      <c r="E8" s="47">
        <v>20</v>
      </c>
      <c r="F8" s="48"/>
    </row>
    <row r="9" spans="3:6" ht="22.7" customHeight="1" thickBot="1">
      <c r="C9" s="45" t="s">
        <v>1</v>
      </c>
      <c r="D9" s="46"/>
      <c r="E9" s="49">
        <f>+E5+E6+E7+E8</f>
        <v>524</v>
      </c>
      <c r="F9" s="50"/>
    </row>
  </sheetData>
  <mergeCells count="13">
    <mergeCell ref="C8:D8"/>
    <mergeCell ref="C9:D9"/>
    <mergeCell ref="E5:F5"/>
    <mergeCell ref="E6:F6"/>
    <mergeCell ref="E7:F7"/>
    <mergeCell ref="E8:F8"/>
    <mergeCell ref="E9:F9"/>
    <mergeCell ref="C6:D6"/>
    <mergeCell ref="C2:F3"/>
    <mergeCell ref="E4:F4"/>
    <mergeCell ref="C4:D4"/>
    <mergeCell ref="C5:D5"/>
    <mergeCell ref="C7:D7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4"/>
  <dimension ref="B1:I22"/>
  <sheetViews>
    <sheetView showGridLines="0" showRowColHeaders="0" workbookViewId="0">
      <selection activeCell="J7" sqref="J7"/>
    </sheetView>
  </sheetViews>
  <sheetFormatPr defaultRowHeight="15"/>
  <cols>
    <col min="4" max="4" width="5.7109375" bestFit="1" customWidth="1"/>
    <col min="13" max="13" width="5.7109375" bestFit="1" customWidth="1"/>
  </cols>
  <sheetData>
    <row r="1" spans="2:9" ht="15.75" thickBot="1"/>
    <row r="2" spans="2:9" ht="15" customHeight="1">
      <c r="B2" s="34" t="s">
        <v>22</v>
      </c>
      <c r="C2" s="35"/>
      <c r="D2" s="35"/>
      <c r="E2" s="35"/>
      <c r="F2" s="35"/>
      <c r="G2" s="35"/>
      <c r="H2" s="35"/>
      <c r="I2" s="36"/>
    </row>
    <row r="3" spans="2:9" ht="15.75" thickBot="1">
      <c r="B3" s="37"/>
      <c r="C3" s="38"/>
      <c r="D3" s="38"/>
      <c r="E3" s="38"/>
      <c r="F3" s="38"/>
      <c r="G3" s="38"/>
      <c r="H3" s="38"/>
      <c r="I3" s="39"/>
    </row>
    <row r="4" spans="2:9">
      <c r="B4" s="29" t="s">
        <v>10</v>
      </c>
      <c r="C4" s="30"/>
      <c r="D4" s="30" t="s">
        <v>5</v>
      </c>
      <c r="E4" s="30"/>
      <c r="F4" s="30" t="s">
        <v>13</v>
      </c>
      <c r="G4" s="30"/>
      <c r="H4" s="30" t="s">
        <v>14</v>
      </c>
      <c r="I4" s="31"/>
    </row>
    <row r="5" spans="2:9">
      <c r="B5" s="43" t="s">
        <v>12</v>
      </c>
      <c r="C5" s="52"/>
      <c r="D5" s="47">
        <v>47</v>
      </c>
      <c r="E5" s="47"/>
      <c r="F5" s="47">
        <v>44</v>
      </c>
      <c r="G5" s="47"/>
      <c r="H5" s="47">
        <v>3</v>
      </c>
      <c r="I5" s="48"/>
    </row>
    <row r="6" spans="2:9">
      <c r="B6" s="43" t="s">
        <v>93</v>
      </c>
      <c r="C6" s="52"/>
      <c r="D6" s="47">
        <v>42</v>
      </c>
      <c r="E6" s="47"/>
      <c r="F6" s="47">
        <v>26</v>
      </c>
      <c r="G6" s="47"/>
      <c r="H6" s="47">
        <v>16</v>
      </c>
      <c r="I6" s="48"/>
    </row>
    <row r="7" spans="2:9">
      <c r="B7" s="43" t="s">
        <v>26</v>
      </c>
      <c r="C7" s="52"/>
      <c r="D7" s="47">
        <v>14</v>
      </c>
      <c r="E7" s="47"/>
      <c r="F7" s="47">
        <v>7</v>
      </c>
      <c r="G7" s="47"/>
      <c r="H7" s="47">
        <v>7</v>
      </c>
      <c r="I7" s="48"/>
    </row>
    <row r="8" spans="2:9" ht="15.75" customHeight="1" thickBot="1">
      <c r="B8" s="45" t="s">
        <v>1</v>
      </c>
      <c r="C8" s="51"/>
      <c r="D8" s="49">
        <f>+D5+D6+D7</f>
        <v>103</v>
      </c>
      <c r="E8" s="49"/>
      <c r="F8" s="49">
        <f>+F5+F6+F7</f>
        <v>77</v>
      </c>
      <c r="G8" s="49"/>
      <c r="H8" s="49">
        <f>+H5+H6+H7</f>
        <v>26</v>
      </c>
      <c r="I8" s="49"/>
    </row>
    <row r="10" spans="2:9" ht="15.75" customHeight="1"/>
    <row r="13" spans="2:9" ht="15" customHeight="1"/>
    <row r="15" spans="2:9" ht="15" customHeight="1"/>
    <row r="19" ht="15" customHeight="1"/>
    <row r="20" ht="15.75" customHeight="1"/>
    <row r="21" ht="15" customHeight="1"/>
    <row r="22" ht="15.75" customHeight="1"/>
  </sheetData>
  <mergeCells count="21">
    <mergeCell ref="H6:I6"/>
    <mergeCell ref="B2:I3"/>
    <mergeCell ref="B6:C6"/>
    <mergeCell ref="D6:E6"/>
    <mergeCell ref="F6:G6"/>
    <mergeCell ref="H8:I8"/>
    <mergeCell ref="B8:C8"/>
    <mergeCell ref="D8:E8"/>
    <mergeCell ref="H4:I4"/>
    <mergeCell ref="H5:I5"/>
    <mergeCell ref="D4:E4"/>
    <mergeCell ref="H7:I7"/>
    <mergeCell ref="B4:C4"/>
    <mergeCell ref="F8:G8"/>
    <mergeCell ref="F7:G7"/>
    <mergeCell ref="F5:G5"/>
    <mergeCell ref="B5:C5"/>
    <mergeCell ref="D5:E5"/>
    <mergeCell ref="D7:E7"/>
    <mergeCell ref="B7:C7"/>
    <mergeCell ref="F4:G4"/>
  </mergeCells>
  <phoneticPr fontId="0" type="noConversion"/>
  <pageMargins left="0.7" right="0.7" top="0.75" bottom="0.75" header="0.3" footer="0.3"/>
  <drawing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3"/>
  <dimension ref="A1:K65"/>
  <sheetViews>
    <sheetView showGridLines="0" showRowColHeaders="0" topLeftCell="A40" workbookViewId="0">
      <selection activeCell="A46" sqref="A46"/>
    </sheetView>
  </sheetViews>
  <sheetFormatPr defaultRowHeight="15" customHeight="1"/>
  <cols>
    <col min="1" max="1" width="22.42578125" style="2" bestFit="1" customWidth="1"/>
    <col min="2" max="2" width="5.42578125" style="2" bestFit="1" customWidth="1"/>
    <col min="3" max="3" width="6.7109375" style="2" customWidth="1"/>
    <col min="4" max="4" width="7" style="2" bestFit="1" customWidth="1"/>
    <col min="5" max="11" width="7" style="2" customWidth="1"/>
    <col min="12" max="16384" width="9.140625" style="2"/>
  </cols>
  <sheetData>
    <row r="1" spans="1:11" ht="15" customHeight="1">
      <c r="A1" s="53" t="s">
        <v>21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5" customHeight="1">
      <c r="A3" s="1" t="s">
        <v>2</v>
      </c>
      <c r="B3" s="32" t="s">
        <v>0</v>
      </c>
      <c r="C3" s="32"/>
      <c r="D3" s="1" t="s">
        <v>5</v>
      </c>
      <c r="E3" s="54" t="s">
        <v>92</v>
      </c>
      <c r="F3" s="54" t="s">
        <v>89</v>
      </c>
      <c r="G3" s="54" t="s">
        <v>88</v>
      </c>
      <c r="H3" s="54" t="s">
        <v>84</v>
      </c>
      <c r="I3" s="54" t="s">
        <v>75</v>
      </c>
      <c r="J3" s="54" t="s">
        <v>35</v>
      </c>
      <c r="K3" s="54" t="s">
        <v>31</v>
      </c>
    </row>
    <row r="4" spans="1:11" ht="15" customHeight="1">
      <c r="A4" s="1"/>
      <c r="B4" s="1" t="s">
        <v>3</v>
      </c>
      <c r="C4" s="1" t="s">
        <v>4</v>
      </c>
      <c r="D4" s="1"/>
      <c r="E4" s="54"/>
      <c r="F4" s="54"/>
      <c r="G4" s="55"/>
      <c r="H4" s="55"/>
      <c r="I4" s="55"/>
      <c r="J4" s="55"/>
      <c r="K4" s="55"/>
    </row>
    <row r="5" spans="1:11" ht="15" customHeight="1">
      <c r="A5" s="22" t="s">
        <v>36</v>
      </c>
      <c r="B5" s="23">
        <v>71</v>
      </c>
      <c r="C5" s="23">
        <v>69</v>
      </c>
      <c r="D5" s="23">
        <v>60</v>
      </c>
      <c r="E5" s="23">
        <v>200</v>
      </c>
      <c r="F5" s="23">
        <v>216</v>
      </c>
      <c r="G5" s="23">
        <v>237</v>
      </c>
      <c r="H5" s="23">
        <v>247</v>
      </c>
      <c r="I5" s="23">
        <v>231</v>
      </c>
      <c r="J5" s="23">
        <v>219</v>
      </c>
      <c r="K5" s="23">
        <v>201</v>
      </c>
    </row>
    <row r="6" spans="1:11" ht="15" customHeight="1">
      <c r="A6" s="22" t="s">
        <v>57</v>
      </c>
      <c r="B6" s="23">
        <v>64</v>
      </c>
      <c r="C6" s="23">
        <v>19</v>
      </c>
      <c r="D6" s="23">
        <v>12</v>
      </c>
      <c r="E6" s="23">
        <v>95</v>
      </c>
      <c r="F6" s="23">
        <v>85</v>
      </c>
      <c r="G6" s="23">
        <v>82</v>
      </c>
      <c r="H6" s="23">
        <v>65</v>
      </c>
      <c r="I6" s="23">
        <v>67</v>
      </c>
      <c r="J6" s="23">
        <v>73</v>
      </c>
      <c r="K6" s="23">
        <v>64</v>
      </c>
    </row>
    <row r="7" spans="1:11" ht="15" customHeight="1">
      <c r="A7" s="22" t="s">
        <v>50</v>
      </c>
      <c r="B7" s="23">
        <v>8</v>
      </c>
      <c r="C7" s="23">
        <v>10</v>
      </c>
      <c r="D7" s="23">
        <v>8</v>
      </c>
      <c r="E7" s="23">
        <v>26</v>
      </c>
      <c r="F7" s="23">
        <v>31</v>
      </c>
      <c r="G7" s="23">
        <v>34</v>
      </c>
      <c r="H7" s="23">
        <v>43</v>
      </c>
      <c r="I7" s="23">
        <v>45</v>
      </c>
      <c r="J7" s="23">
        <v>44</v>
      </c>
      <c r="K7" s="23">
        <v>40</v>
      </c>
    </row>
    <row r="8" spans="1:11" ht="15" customHeight="1">
      <c r="A8" s="22" t="s">
        <v>54</v>
      </c>
      <c r="B8" s="23">
        <v>19</v>
      </c>
      <c r="C8" s="23">
        <v>1</v>
      </c>
      <c r="D8" s="23">
        <v>1</v>
      </c>
      <c r="E8" s="23">
        <v>21</v>
      </c>
      <c r="F8" s="23">
        <v>23</v>
      </c>
      <c r="G8" s="23">
        <v>23</v>
      </c>
      <c r="H8" s="23">
        <v>20</v>
      </c>
      <c r="I8" s="23">
        <v>22</v>
      </c>
      <c r="J8" s="23">
        <v>19</v>
      </c>
      <c r="K8" s="23">
        <v>19</v>
      </c>
    </row>
    <row r="9" spans="1:11" ht="15" customHeight="1">
      <c r="A9" s="22" t="s">
        <v>52</v>
      </c>
      <c r="B9" s="23">
        <v>7</v>
      </c>
      <c r="C9" s="23">
        <v>17</v>
      </c>
      <c r="D9" s="23">
        <v>4</v>
      </c>
      <c r="E9" s="23">
        <v>28</v>
      </c>
      <c r="F9" s="23">
        <v>13</v>
      </c>
      <c r="G9" s="23">
        <v>10</v>
      </c>
      <c r="H9" s="23">
        <v>9</v>
      </c>
      <c r="I9" s="23">
        <v>5</v>
      </c>
      <c r="J9" s="23">
        <v>6</v>
      </c>
      <c r="K9" s="23">
        <v>7</v>
      </c>
    </row>
    <row r="10" spans="1:11" ht="15" customHeight="1">
      <c r="A10" s="22" t="s">
        <v>73</v>
      </c>
      <c r="B10" s="23">
        <v>4</v>
      </c>
      <c r="C10" s="23">
        <v>4</v>
      </c>
      <c r="D10" s="23"/>
      <c r="E10" s="23">
        <v>8</v>
      </c>
      <c r="F10" s="23">
        <v>12</v>
      </c>
      <c r="G10" s="23">
        <v>7</v>
      </c>
      <c r="H10" s="23">
        <v>5</v>
      </c>
      <c r="I10" s="23">
        <v>1</v>
      </c>
      <c r="J10" s="23">
        <v>1</v>
      </c>
      <c r="K10" s="23"/>
    </row>
    <row r="11" spans="1:11" ht="15" customHeight="1">
      <c r="A11" s="22" t="s">
        <v>67</v>
      </c>
      <c r="B11" s="23">
        <v>7</v>
      </c>
      <c r="C11" s="23">
        <v>3</v>
      </c>
      <c r="D11" s="23">
        <v>3</v>
      </c>
      <c r="E11" s="23">
        <v>13</v>
      </c>
      <c r="F11" s="23">
        <v>11</v>
      </c>
      <c r="G11" s="23">
        <v>6</v>
      </c>
      <c r="H11" s="23">
        <v>6</v>
      </c>
      <c r="I11" s="23">
        <v>4</v>
      </c>
      <c r="J11" s="23">
        <v>8</v>
      </c>
      <c r="K11" s="23">
        <v>7</v>
      </c>
    </row>
    <row r="12" spans="1:11" ht="15" customHeight="1">
      <c r="A12" s="22" t="s">
        <v>61</v>
      </c>
      <c r="B12" s="23">
        <v>3</v>
      </c>
      <c r="C12" s="23">
        <v>2</v>
      </c>
      <c r="D12" s="23">
        <v>1</v>
      </c>
      <c r="E12" s="23">
        <v>6</v>
      </c>
      <c r="F12" s="23">
        <v>9</v>
      </c>
      <c r="G12" s="23">
        <v>10</v>
      </c>
      <c r="H12" s="23">
        <v>2</v>
      </c>
      <c r="I12" s="23">
        <v>2</v>
      </c>
      <c r="J12" s="23">
        <v>5</v>
      </c>
      <c r="K12" s="23">
        <v>5</v>
      </c>
    </row>
    <row r="13" spans="1:11" ht="15" customHeight="1">
      <c r="A13" s="22" t="s">
        <v>40</v>
      </c>
      <c r="B13" s="23">
        <v>4</v>
      </c>
      <c r="C13" s="23">
        <v>1</v>
      </c>
      <c r="D13" s="23">
        <v>3</v>
      </c>
      <c r="E13" s="23">
        <v>8</v>
      </c>
      <c r="F13" s="23">
        <v>9</v>
      </c>
      <c r="G13" s="23">
        <v>6</v>
      </c>
      <c r="H13" s="23">
        <v>6</v>
      </c>
      <c r="I13" s="23">
        <v>6</v>
      </c>
      <c r="J13" s="23">
        <v>8</v>
      </c>
      <c r="K13" s="23">
        <v>8</v>
      </c>
    </row>
    <row r="14" spans="1:11" ht="15" customHeight="1">
      <c r="A14" s="22" t="s">
        <v>62</v>
      </c>
      <c r="B14" s="23">
        <v>5</v>
      </c>
      <c r="C14" s="23">
        <v>3</v>
      </c>
      <c r="D14" s="23"/>
      <c r="E14" s="23">
        <v>8</v>
      </c>
      <c r="F14" s="23">
        <v>8</v>
      </c>
      <c r="G14" s="23">
        <v>8</v>
      </c>
      <c r="H14" s="23">
        <v>8</v>
      </c>
      <c r="I14" s="23">
        <v>8</v>
      </c>
      <c r="J14" s="23">
        <v>8</v>
      </c>
      <c r="K14" s="23">
        <v>4</v>
      </c>
    </row>
    <row r="15" spans="1:11" ht="15" customHeight="1">
      <c r="A15" s="22" t="s">
        <v>42</v>
      </c>
      <c r="B15" s="23">
        <v>6</v>
      </c>
      <c r="C15" s="23">
        <v>1</v>
      </c>
      <c r="D15" s="23"/>
      <c r="E15" s="23">
        <v>7</v>
      </c>
      <c r="F15" s="23">
        <v>7</v>
      </c>
      <c r="G15" s="23">
        <v>8</v>
      </c>
      <c r="H15" s="23">
        <v>9</v>
      </c>
      <c r="I15" s="23">
        <v>11</v>
      </c>
      <c r="J15" s="23">
        <v>9</v>
      </c>
      <c r="K15" s="23">
        <v>9</v>
      </c>
    </row>
    <row r="16" spans="1:11" ht="15" customHeight="1">
      <c r="A16" s="22" t="s">
        <v>60</v>
      </c>
      <c r="B16" s="23">
        <v>1</v>
      </c>
      <c r="C16" s="23">
        <v>5</v>
      </c>
      <c r="D16" s="23">
        <v>2</v>
      </c>
      <c r="E16" s="23">
        <v>8</v>
      </c>
      <c r="F16" s="23">
        <v>7</v>
      </c>
      <c r="G16" s="23">
        <v>6</v>
      </c>
      <c r="H16" s="23">
        <v>6</v>
      </c>
      <c r="I16" s="23">
        <v>6</v>
      </c>
      <c r="J16" s="23">
        <v>6</v>
      </c>
      <c r="K16" s="23">
        <v>7</v>
      </c>
    </row>
    <row r="17" spans="1:11" ht="15" customHeight="1">
      <c r="A17" s="22" t="s">
        <v>49</v>
      </c>
      <c r="B17" s="23">
        <v>3</v>
      </c>
      <c r="C17" s="23">
        <v>2</v>
      </c>
      <c r="D17" s="23">
        <v>1</v>
      </c>
      <c r="E17" s="23">
        <v>6</v>
      </c>
      <c r="F17" s="23">
        <v>6</v>
      </c>
      <c r="G17" s="23">
        <v>8</v>
      </c>
      <c r="H17" s="23">
        <v>8</v>
      </c>
      <c r="I17" s="23">
        <v>8</v>
      </c>
      <c r="J17" s="23">
        <v>8</v>
      </c>
      <c r="K17" s="23">
        <v>9</v>
      </c>
    </row>
    <row r="18" spans="1:11" ht="15" customHeight="1">
      <c r="A18" s="22" t="s">
        <v>53</v>
      </c>
      <c r="B18" s="23">
        <v>2</v>
      </c>
      <c r="C18" s="23">
        <v>2</v>
      </c>
      <c r="D18" s="23"/>
      <c r="E18" s="23">
        <v>4</v>
      </c>
      <c r="F18" s="23">
        <v>5</v>
      </c>
      <c r="G18" s="23">
        <v>10</v>
      </c>
      <c r="H18" s="23">
        <v>11</v>
      </c>
      <c r="I18" s="23">
        <v>7</v>
      </c>
      <c r="J18" s="23">
        <v>8</v>
      </c>
      <c r="K18" s="23">
        <v>9</v>
      </c>
    </row>
    <row r="19" spans="1:11" ht="15" customHeight="1">
      <c r="A19" s="22" t="s">
        <v>63</v>
      </c>
      <c r="B19" s="23"/>
      <c r="C19" s="23">
        <v>2</v>
      </c>
      <c r="D19" s="23"/>
      <c r="E19" s="23">
        <v>2</v>
      </c>
      <c r="F19" s="23">
        <v>5</v>
      </c>
      <c r="G19" s="23">
        <v>9</v>
      </c>
      <c r="H19" s="23">
        <v>9</v>
      </c>
      <c r="I19" s="23">
        <v>9</v>
      </c>
      <c r="J19" s="23">
        <v>9</v>
      </c>
      <c r="K19" s="23">
        <v>5</v>
      </c>
    </row>
    <row r="20" spans="1:11" ht="15" customHeight="1">
      <c r="A20" s="22" t="s">
        <v>72</v>
      </c>
      <c r="B20" s="23">
        <v>3</v>
      </c>
      <c r="C20" s="23"/>
      <c r="D20" s="23"/>
      <c r="E20" s="23">
        <v>3</v>
      </c>
      <c r="F20" s="23">
        <v>4</v>
      </c>
      <c r="G20" s="23">
        <v>3</v>
      </c>
      <c r="H20" s="23">
        <v>1</v>
      </c>
      <c r="I20" s="23"/>
      <c r="J20" s="23">
        <v>1</v>
      </c>
      <c r="K20" s="23"/>
    </row>
    <row r="21" spans="1:11" ht="15" customHeight="1">
      <c r="A21" s="22" t="s">
        <v>29</v>
      </c>
      <c r="B21" s="23">
        <v>1</v>
      </c>
      <c r="C21" s="23">
        <v>5</v>
      </c>
      <c r="D21" s="23">
        <v>4</v>
      </c>
      <c r="E21" s="23">
        <v>10</v>
      </c>
      <c r="F21" s="23">
        <v>4</v>
      </c>
      <c r="G21" s="23">
        <v>3</v>
      </c>
      <c r="H21" s="23">
        <v>3</v>
      </c>
      <c r="I21" s="23">
        <v>3</v>
      </c>
      <c r="J21" s="23">
        <v>4</v>
      </c>
      <c r="K21" s="23">
        <v>4</v>
      </c>
    </row>
    <row r="22" spans="1:11" ht="15" customHeight="1">
      <c r="A22" s="22" t="s">
        <v>41</v>
      </c>
      <c r="B22" s="23">
        <v>2</v>
      </c>
      <c r="C22" s="23">
        <v>2</v>
      </c>
      <c r="D22" s="23"/>
      <c r="E22" s="23">
        <v>4</v>
      </c>
      <c r="F22" s="23">
        <v>4</v>
      </c>
      <c r="G22" s="23">
        <v>3</v>
      </c>
      <c r="H22" s="23">
        <v>3</v>
      </c>
      <c r="I22" s="23">
        <v>3</v>
      </c>
      <c r="J22" s="23">
        <v>3</v>
      </c>
      <c r="K22" s="23">
        <v>7</v>
      </c>
    </row>
    <row r="23" spans="1:11" ht="15" customHeight="1">
      <c r="A23" s="22" t="s">
        <v>71</v>
      </c>
      <c r="B23" s="23"/>
      <c r="C23" s="23">
        <v>4</v>
      </c>
      <c r="D23" s="23"/>
      <c r="E23" s="23">
        <v>4</v>
      </c>
      <c r="F23" s="23">
        <v>3</v>
      </c>
      <c r="G23" s="23">
        <v>3</v>
      </c>
      <c r="H23" s="23">
        <v>5</v>
      </c>
      <c r="I23" s="23">
        <v>3</v>
      </c>
      <c r="J23" s="23">
        <v>2</v>
      </c>
      <c r="K23" s="23"/>
    </row>
    <row r="24" spans="1:11" ht="15" customHeight="1">
      <c r="A24" s="22" t="s">
        <v>33</v>
      </c>
      <c r="B24" s="23">
        <v>2</v>
      </c>
      <c r="C24" s="23"/>
      <c r="D24" s="23"/>
      <c r="E24" s="23">
        <v>2</v>
      </c>
      <c r="F24" s="23">
        <v>3</v>
      </c>
      <c r="G24" s="23">
        <v>3</v>
      </c>
      <c r="H24" s="23">
        <v>2</v>
      </c>
      <c r="I24" s="23">
        <v>1</v>
      </c>
      <c r="J24" s="23">
        <v>2</v>
      </c>
      <c r="K24" s="23">
        <v>2</v>
      </c>
    </row>
    <row r="25" spans="1:11" ht="15" customHeight="1">
      <c r="A25" s="22" t="s">
        <v>69</v>
      </c>
      <c r="B25" s="23">
        <v>2</v>
      </c>
      <c r="C25" s="23"/>
      <c r="D25" s="23">
        <v>1</v>
      </c>
      <c r="E25" s="23">
        <v>3</v>
      </c>
      <c r="F25" s="23">
        <v>3</v>
      </c>
      <c r="G25" s="23">
        <v>3</v>
      </c>
      <c r="H25" s="23">
        <v>2</v>
      </c>
      <c r="I25" s="23">
        <v>2</v>
      </c>
      <c r="J25" s="23">
        <v>1</v>
      </c>
      <c r="K25" s="23">
        <v>1</v>
      </c>
    </row>
    <row r="26" spans="1:11" ht="15" customHeight="1">
      <c r="A26" s="22" t="s">
        <v>66</v>
      </c>
      <c r="B26" s="23">
        <v>3</v>
      </c>
      <c r="C26" s="23">
        <v>1</v>
      </c>
      <c r="D26" s="23"/>
      <c r="E26" s="23">
        <v>4</v>
      </c>
      <c r="F26" s="23">
        <v>3</v>
      </c>
      <c r="G26" s="23">
        <v>3</v>
      </c>
      <c r="H26" s="23">
        <v>3</v>
      </c>
      <c r="I26" s="23">
        <v>3</v>
      </c>
      <c r="J26" s="23">
        <v>4</v>
      </c>
      <c r="K26" s="23">
        <v>3</v>
      </c>
    </row>
    <row r="27" spans="1:11" ht="15" customHeight="1">
      <c r="A27" s="22" t="s">
        <v>65</v>
      </c>
      <c r="B27" s="23"/>
      <c r="C27" s="23">
        <v>2</v>
      </c>
      <c r="D27" s="23">
        <v>1</v>
      </c>
      <c r="E27" s="23">
        <v>3</v>
      </c>
      <c r="F27" s="23">
        <v>3</v>
      </c>
      <c r="G27" s="23">
        <v>3</v>
      </c>
      <c r="H27" s="23">
        <v>3</v>
      </c>
      <c r="I27" s="23">
        <v>4</v>
      </c>
      <c r="J27" s="23">
        <v>1</v>
      </c>
      <c r="K27" s="23">
        <v>3</v>
      </c>
    </row>
    <row r="28" spans="1:11" ht="15" customHeight="1">
      <c r="A28" s="22" t="s">
        <v>59</v>
      </c>
      <c r="B28" s="23"/>
      <c r="C28" s="23">
        <v>3</v>
      </c>
      <c r="D28" s="23"/>
      <c r="E28" s="23">
        <v>3</v>
      </c>
      <c r="F28" s="23">
        <v>2</v>
      </c>
      <c r="G28" s="23">
        <v>5</v>
      </c>
      <c r="H28" s="23">
        <v>2</v>
      </c>
      <c r="I28" s="23">
        <v>2</v>
      </c>
      <c r="J28" s="23">
        <v>2</v>
      </c>
      <c r="K28" s="23">
        <v>3</v>
      </c>
    </row>
    <row r="29" spans="1:11" ht="15" customHeight="1">
      <c r="A29" s="22" t="s">
        <v>27</v>
      </c>
      <c r="B29" s="23">
        <v>2</v>
      </c>
      <c r="C29" s="23"/>
      <c r="D29" s="23"/>
      <c r="E29" s="23">
        <v>2</v>
      </c>
      <c r="F29" s="23">
        <v>2</v>
      </c>
      <c r="G29" s="23">
        <v>2</v>
      </c>
      <c r="H29" s="23"/>
      <c r="I29" s="23">
        <v>2</v>
      </c>
      <c r="J29" s="23">
        <v>2</v>
      </c>
      <c r="K29" s="23">
        <v>2</v>
      </c>
    </row>
    <row r="30" spans="1:11" ht="15" customHeight="1">
      <c r="A30" s="22" t="s">
        <v>43</v>
      </c>
      <c r="B30" s="23">
        <v>2</v>
      </c>
      <c r="C30" s="23"/>
      <c r="D30" s="23"/>
      <c r="E30" s="23">
        <v>2</v>
      </c>
      <c r="F30" s="23">
        <v>2</v>
      </c>
      <c r="G30" s="23">
        <v>2</v>
      </c>
      <c r="H30" s="23">
        <v>2</v>
      </c>
      <c r="I30" s="23">
        <v>1</v>
      </c>
      <c r="J30" s="23">
        <v>1</v>
      </c>
      <c r="K30" s="23">
        <v>1</v>
      </c>
    </row>
    <row r="31" spans="1:11" ht="15" customHeight="1">
      <c r="A31" s="22" t="s">
        <v>39</v>
      </c>
      <c r="B31" s="23">
        <v>4</v>
      </c>
      <c r="C31" s="23"/>
      <c r="D31" s="23"/>
      <c r="E31" s="23">
        <v>4</v>
      </c>
      <c r="F31" s="23">
        <v>2</v>
      </c>
      <c r="G31" s="23">
        <v>2</v>
      </c>
      <c r="H31" s="23">
        <v>1</v>
      </c>
      <c r="I31" s="23">
        <v>1</v>
      </c>
      <c r="J31" s="23">
        <v>3</v>
      </c>
      <c r="K31" s="23">
        <v>3</v>
      </c>
    </row>
    <row r="32" spans="1:11" ht="15" customHeight="1">
      <c r="A32" s="22" t="s">
        <v>38</v>
      </c>
      <c r="B32" s="23">
        <v>1</v>
      </c>
      <c r="C32" s="23">
        <v>1</v>
      </c>
      <c r="D32" s="23"/>
      <c r="E32" s="23">
        <v>2</v>
      </c>
      <c r="F32" s="23">
        <v>2</v>
      </c>
      <c r="G32" s="23">
        <v>2</v>
      </c>
      <c r="H32" s="23">
        <v>2</v>
      </c>
      <c r="I32" s="23">
        <v>2</v>
      </c>
      <c r="J32" s="23">
        <v>2</v>
      </c>
      <c r="K32" s="23">
        <v>2</v>
      </c>
    </row>
    <row r="33" spans="1:11" ht="15" customHeight="1">
      <c r="A33" s="22" t="s">
        <v>32</v>
      </c>
      <c r="B33" s="23">
        <v>1</v>
      </c>
      <c r="C33" s="23">
        <v>3</v>
      </c>
      <c r="D33" s="23"/>
      <c r="E33" s="23">
        <v>4</v>
      </c>
      <c r="F33" s="23">
        <v>2</v>
      </c>
      <c r="G33" s="23">
        <v>1</v>
      </c>
      <c r="H33" s="23">
        <v>1</v>
      </c>
      <c r="I33" s="23">
        <v>1</v>
      </c>
      <c r="J33" s="23">
        <v>1</v>
      </c>
      <c r="K33" s="23">
        <v>1</v>
      </c>
    </row>
    <row r="34" spans="1:11" ht="15" customHeight="1">
      <c r="A34" s="22" t="s">
        <v>64</v>
      </c>
      <c r="B34" s="23"/>
      <c r="C34" s="23">
        <v>1</v>
      </c>
      <c r="D34" s="23"/>
      <c r="E34" s="23">
        <v>1</v>
      </c>
      <c r="F34" s="23">
        <v>1</v>
      </c>
      <c r="G34" s="23">
        <v>2</v>
      </c>
      <c r="H34" s="23">
        <v>2</v>
      </c>
      <c r="I34" s="23">
        <v>2</v>
      </c>
      <c r="J34" s="23">
        <v>3</v>
      </c>
      <c r="K34" s="23">
        <v>3</v>
      </c>
    </row>
    <row r="35" spans="1:11" ht="15" customHeight="1">
      <c r="A35" s="22" t="s">
        <v>55</v>
      </c>
      <c r="B35" s="23">
        <v>1</v>
      </c>
      <c r="C35" s="23"/>
      <c r="D35" s="23"/>
      <c r="E35" s="23">
        <v>1</v>
      </c>
      <c r="F35" s="23">
        <v>1</v>
      </c>
      <c r="G35" s="23">
        <v>2</v>
      </c>
      <c r="H35" s="23">
        <v>2</v>
      </c>
      <c r="I35" s="23">
        <v>2</v>
      </c>
      <c r="J35" s="23">
        <v>2</v>
      </c>
      <c r="K35" s="23">
        <v>2</v>
      </c>
    </row>
    <row r="36" spans="1:11" ht="15" customHeight="1">
      <c r="A36" s="22" t="s">
        <v>46</v>
      </c>
      <c r="B36" s="23"/>
      <c r="C36" s="23"/>
      <c r="D36" s="23"/>
      <c r="E36" s="23"/>
      <c r="F36" s="23">
        <v>1</v>
      </c>
      <c r="G36" s="23">
        <v>2</v>
      </c>
      <c r="H36" s="23">
        <v>1</v>
      </c>
      <c r="I36" s="23">
        <v>2</v>
      </c>
      <c r="J36" s="23">
        <v>2</v>
      </c>
      <c r="K36" s="23">
        <v>2</v>
      </c>
    </row>
    <row r="37" spans="1:11" ht="15" customHeight="1">
      <c r="A37" s="22" t="s">
        <v>79</v>
      </c>
      <c r="B37" s="23">
        <v>1</v>
      </c>
      <c r="C37" s="23"/>
      <c r="D37" s="23"/>
      <c r="E37" s="23">
        <v>1</v>
      </c>
      <c r="F37" s="23">
        <v>1</v>
      </c>
      <c r="G37" s="23">
        <v>1</v>
      </c>
      <c r="H37" s="23">
        <v>1</v>
      </c>
      <c r="I37" s="23">
        <v>1</v>
      </c>
      <c r="J37" s="23"/>
      <c r="K37" s="23"/>
    </row>
    <row r="38" spans="1:11" ht="15" customHeight="1">
      <c r="A38" s="22" t="s">
        <v>86</v>
      </c>
      <c r="B38" s="23">
        <v>1</v>
      </c>
      <c r="C38" s="23">
        <v>2</v>
      </c>
      <c r="D38" s="23"/>
      <c r="E38" s="23">
        <v>3</v>
      </c>
      <c r="F38" s="23">
        <v>1</v>
      </c>
      <c r="G38" s="23">
        <v>1</v>
      </c>
      <c r="H38" s="23">
        <v>1</v>
      </c>
      <c r="I38" s="23"/>
      <c r="J38" s="23"/>
      <c r="K38" s="23"/>
    </row>
    <row r="39" spans="1:11" ht="15" customHeight="1">
      <c r="A39" s="22" t="s">
        <v>78</v>
      </c>
      <c r="B39" s="23"/>
      <c r="C39" s="23">
        <v>1</v>
      </c>
      <c r="D39" s="23"/>
      <c r="E39" s="23">
        <v>1</v>
      </c>
      <c r="F39" s="23">
        <v>1</v>
      </c>
      <c r="G39" s="23">
        <v>1</v>
      </c>
      <c r="H39" s="23">
        <v>1</v>
      </c>
      <c r="I39" s="23">
        <v>1</v>
      </c>
      <c r="J39" s="23"/>
      <c r="K39" s="23"/>
    </row>
    <row r="40" spans="1:11" ht="15" customHeight="1">
      <c r="A40" s="22" t="s">
        <v>68</v>
      </c>
      <c r="B40" s="23"/>
      <c r="C40" s="23"/>
      <c r="D40" s="23"/>
      <c r="E40" s="23"/>
      <c r="F40" s="23">
        <v>1</v>
      </c>
      <c r="G40" s="23">
        <v>1</v>
      </c>
      <c r="H40" s="23">
        <v>1</v>
      </c>
      <c r="I40" s="23">
        <v>1</v>
      </c>
      <c r="J40" s="23">
        <v>1</v>
      </c>
      <c r="K40" s="23">
        <v>1</v>
      </c>
    </row>
    <row r="41" spans="1:11" ht="15" customHeight="1">
      <c r="A41" s="22" t="s">
        <v>74</v>
      </c>
      <c r="B41" s="23"/>
      <c r="C41" s="23">
        <v>1</v>
      </c>
      <c r="D41" s="23"/>
      <c r="E41" s="23">
        <v>1</v>
      </c>
      <c r="F41" s="23">
        <v>1</v>
      </c>
      <c r="G41" s="23">
        <v>1</v>
      </c>
      <c r="H41" s="23">
        <v>1</v>
      </c>
      <c r="I41" s="23">
        <v>1</v>
      </c>
      <c r="J41" s="23">
        <v>1</v>
      </c>
      <c r="K41" s="23">
        <v>2</v>
      </c>
    </row>
    <row r="42" spans="1:11" ht="15" customHeight="1">
      <c r="A42" s="22" t="s">
        <v>77</v>
      </c>
      <c r="B42" s="23"/>
      <c r="C42" s="23"/>
      <c r="D42" s="23"/>
      <c r="E42" s="23"/>
      <c r="F42" s="23">
        <v>1</v>
      </c>
      <c r="G42" s="23">
        <v>1</v>
      </c>
      <c r="H42" s="23">
        <v>1</v>
      </c>
      <c r="I42" s="23">
        <v>1</v>
      </c>
      <c r="J42" s="23"/>
      <c r="K42" s="23"/>
    </row>
    <row r="43" spans="1:11" ht="15" customHeight="1">
      <c r="A43" s="22" t="s">
        <v>56</v>
      </c>
      <c r="B43" s="23">
        <v>1</v>
      </c>
      <c r="C43" s="23"/>
      <c r="D43" s="23"/>
      <c r="E43" s="23">
        <v>1</v>
      </c>
      <c r="F43" s="23">
        <v>1</v>
      </c>
      <c r="G43" s="23">
        <v>1</v>
      </c>
      <c r="H43" s="23">
        <v>2</v>
      </c>
      <c r="I43" s="23">
        <v>2</v>
      </c>
      <c r="J43" s="23">
        <v>4</v>
      </c>
      <c r="K43" s="23">
        <v>3</v>
      </c>
    </row>
    <row r="44" spans="1:11" ht="15" customHeight="1">
      <c r="A44" s="22" t="s">
        <v>48</v>
      </c>
      <c r="B44" s="23">
        <v>1</v>
      </c>
      <c r="C44" s="23"/>
      <c r="D44" s="23"/>
      <c r="E44" s="23"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</row>
    <row r="45" spans="1:11" ht="15" customHeight="1">
      <c r="A45" s="22" t="s">
        <v>47</v>
      </c>
      <c r="B45" s="23"/>
      <c r="C45" s="23">
        <v>1</v>
      </c>
      <c r="D45" s="23"/>
      <c r="E45" s="23">
        <v>1</v>
      </c>
      <c r="F45" s="23">
        <v>1</v>
      </c>
      <c r="G45" s="23">
        <v>1</v>
      </c>
      <c r="H45" s="23">
        <v>2</v>
      </c>
      <c r="I45" s="23">
        <v>2</v>
      </c>
      <c r="J45" s="23">
        <v>2</v>
      </c>
      <c r="K45" s="23">
        <v>2</v>
      </c>
    </row>
    <row r="46" spans="1:11" ht="15" customHeight="1">
      <c r="A46" s="22" t="s">
        <v>44</v>
      </c>
      <c r="B46" s="23"/>
      <c r="C46" s="23"/>
      <c r="D46" s="23"/>
      <c r="E46" s="23"/>
      <c r="F46" s="23">
        <v>1</v>
      </c>
      <c r="G46" s="23">
        <v>1</v>
      </c>
      <c r="H46" s="23">
        <v>1</v>
      </c>
      <c r="I46" s="23">
        <v>1</v>
      </c>
      <c r="J46" s="23">
        <v>1</v>
      </c>
      <c r="K46" s="23">
        <v>1</v>
      </c>
    </row>
    <row r="47" spans="1:11" ht="15" customHeight="1">
      <c r="A47" s="22" t="s">
        <v>37</v>
      </c>
      <c r="B47" s="23">
        <v>1</v>
      </c>
      <c r="C47" s="23"/>
      <c r="D47" s="23"/>
      <c r="E47" s="23">
        <v>1</v>
      </c>
      <c r="F47" s="23">
        <v>1</v>
      </c>
      <c r="G47" s="23">
        <v>1</v>
      </c>
      <c r="H47" s="23">
        <v>1</v>
      </c>
      <c r="I47" s="23">
        <v>1</v>
      </c>
      <c r="J47" s="23">
        <v>2</v>
      </c>
      <c r="K47" s="23">
        <v>2</v>
      </c>
    </row>
    <row r="48" spans="1:11" ht="15" customHeight="1">
      <c r="A48" s="22" t="s">
        <v>90</v>
      </c>
      <c r="B48" s="23"/>
      <c r="C48" s="23"/>
      <c r="D48" s="23"/>
      <c r="E48" s="23"/>
      <c r="F48" s="23">
        <v>1</v>
      </c>
      <c r="G48" s="23"/>
      <c r="H48" s="23"/>
      <c r="I48" s="23"/>
      <c r="J48" s="23"/>
      <c r="K48" s="23"/>
    </row>
    <row r="49" spans="1:11" ht="15" customHeight="1">
      <c r="A49" s="22" t="s">
        <v>91</v>
      </c>
      <c r="B49" s="23"/>
      <c r="C49" s="23">
        <v>13</v>
      </c>
      <c r="D49" s="23"/>
      <c r="E49" s="23">
        <v>13</v>
      </c>
      <c r="F49" s="23">
        <v>1</v>
      </c>
      <c r="G49" s="23"/>
      <c r="H49" s="23"/>
      <c r="I49" s="23"/>
      <c r="J49" s="23"/>
      <c r="K49" s="23"/>
    </row>
    <row r="50" spans="1:11" ht="15" customHeight="1">
      <c r="A50" s="22" t="s">
        <v>87</v>
      </c>
      <c r="B50" s="23">
        <v>1</v>
      </c>
      <c r="C50" s="23"/>
      <c r="D50" s="23"/>
      <c r="E50" s="23">
        <v>1</v>
      </c>
      <c r="F50" s="23">
        <v>0</v>
      </c>
      <c r="G50" s="23">
        <v>5</v>
      </c>
      <c r="H50" s="23">
        <v>5</v>
      </c>
      <c r="I50" s="23"/>
      <c r="J50" s="23"/>
      <c r="K50" s="23"/>
    </row>
    <row r="51" spans="1:11" ht="15" customHeight="1">
      <c r="A51" s="22" t="s">
        <v>85</v>
      </c>
      <c r="B51" s="23"/>
      <c r="C51" s="23">
        <v>1</v>
      </c>
      <c r="D51" s="23"/>
      <c r="E51" s="23">
        <v>1</v>
      </c>
      <c r="F51" s="23">
        <v>0</v>
      </c>
      <c r="G51" s="23">
        <v>1</v>
      </c>
      <c r="H51" s="23">
        <v>1</v>
      </c>
      <c r="I51" s="23"/>
      <c r="J51" s="23"/>
      <c r="K51" s="23"/>
    </row>
    <row r="52" spans="1:11" ht="15" customHeight="1">
      <c r="A52" s="22" t="s">
        <v>76</v>
      </c>
      <c r="B52" s="23">
        <v>1</v>
      </c>
      <c r="C52" s="23"/>
      <c r="D52" s="23"/>
      <c r="E52" s="23">
        <v>1</v>
      </c>
      <c r="F52" s="23">
        <v>0</v>
      </c>
      <c r="G52" s="23">
        <v>1</v>
      </c>
      <c r="H52" s="23">
        <v>1</v>
      </c>
      <c r="I52" s="23">
        <v>1</v>
      </c>
      <c r="J52" s="23"/>
      <c r="K52" s="23"/>
    </row>
    <row r="53" spans="1:11" ht="15" customHeight="1">
      <c r="A53" s="22" t="s">
        <v>58</v>
      </c>
      <c r="B53" s="23"/>
      <c r="C53" s="23"/>
      <c r="D53" s="23"/>
      <c r="E53" s="23"/>
      <c r="F53" s="23">
        <v>0</v>
      </c>
      <c r="G53" s="23">
        <v>1</v>
      </c>
      <c r="H53" s="23">
        <v>2</v>
      </c>
      <c r="I53" s="23">
        <v>1</v>
      </c>
      <c r="J53" s="23">
        <v>3</v>
      </c>
      <c r="K53" s="23">
        <v>2</v>
      </c>
    </row>
    <row r="54" spans="1:11" ht="15" customHeight="1">
      <c r="A54" s="22" t="s">
        <v>70</v>
      </c>
      <c r="B54" s="23"/>
      <c r="C54" s="23"/>
      <c r="D54" s="23"/>
      <c r="E54" s="23"/>
      <c r="F54" s="23">
        <v>0</v>
      </c>
      <c r="G54" s="23"/>
      <c r="H54" s="23">
        <v>2</v>
      </c>
      <c r="I54" s="23">
        <v>2</v>
      </c>
      <c r="J54" s="23">
        <v>1</v>
      </c>
      <c r="K54" s="23"/>
    </row>
    <row r="55" spans="1:11" ht="15" customHeight="1">
      <c r="A55" s="22" t="s">
        <v>30</v>
      </c>
      <c r="B55" s="23"/>
      <c r="C55" s="23"/>
      <c r="D55" s="23"/>
      <c r="E55" s="23"/>
      <c r="F55" s="23">
        <v>0</v>
      </c>
      <c r="G55" s="23"/>
      <c r="H55" s="23"/>
      <c r="I55" s="23"/>
      <c r="J55" s="23">
        <v>1</v>
      </c>
      <c r="K55" s="23">
        <v>1</v>
      </c>
    </row>
    <row r="56" spans="1:11" ht="15" customHeight="1">
      <c r="A56" s="22" t="s">
        <v>83</v>
      </c>
      <c r="B56" s="23"/>
      <c r="C56" s="23"/>
      <c r="D56" s="23"/>
      <c r="E56" s="23"/>
      <c r="F56" s="23">
        <v>0</v>
      </c>
      <c r="G56" s="23"/>
      <c r="H56" s="23"/>
      <c r="I56" s="23"/>
      <c r="J56" s="23"/>
      <c r="K56" s="23"/>
    </row>
    <row r="57" spans="1:11" ht="15" customHeight="1">
      <c r="A57" s="22" t="s">
        <v>28</v>
      </c>
      <c r="B57" s="23">
        <v>2</v>
      </c>
      <c r="C57" s="23"/>
      <c r="D57" s="23"/>
      <c r="E57" s="23">
        <v>2</v>
      </c>
      <c r="F57" s="23">
        <v>0</v>
      </c>
      <c r="G57" s="23"/>
      <c r="H57" s="23"/>
      <c r="I57" s="23"/>
      <c r="J57" s="23">
        <v>1</v>
      </c>
      <c r="K57" s="23">
        <v>1</v>
      </c>
    </row>
    <row r="58" spans="1:11" ht="15" customHeight="1">
      <c r="A58" s="22" t="s">
        <v>82</v>
      </c>
      <c r="B58" s="23"/>
      <c r="C58" s="23"/>
      <c r="D58" s="23"/>
      <c r="E58" s="23"/>
      <c r="F58" s="23">
        <v>0</v>
      </c>
      <c r="G58" s="23"/>
      <c r="H58" s="23"/>
      <c r="I58" s="23"/>
      <c r="J58" s="23"/>
      <c r="K58" s="23"/>
    </row>
    <row r="59" spans="1:11" ht="15" customHeight="1">
      <c r="A59" s="22" t="s">
        <v>51</v>
      </c>
      <c r="B59" s="23"/>
      <c r="C59" s="23"/>
      <c r="D59" s="23"/>
      <c r="E59" s="23"/>
      <c r="F59" s="23">
        <v>0</v>
      </c>
      <c r="G59" s="23"/>
      <c r="H59" s="23">
        <v>2</v>
      </c>
      <c r="I59" s="23">
        <v>1</v>
      </c>
      <c r="J59" s="23">
        <v>4</v>
      </c>
      <c r="K59" s="23">
        <v>3</v>
      </c>
    </row>
    <row r="60" spans="1:11" ht="15" customHeight="1">
      <c r="A60" s="22" t="s">
        <v>81</v>
      </c>
      <c r="B60" s="23"/>
      <c r="C60" s="23"/>
      <c r="D60" s="23"/>
      <c r="E60" s="23"/>
      <c r="F60" s="23">
        <v>0</v>
      </c>
      <c r="G60" s="23"/>
      <c r="H60" s="23"/>
      <c r="I60" s="23"/>
      <c r="J60" s="23"/>
      <c r="K60" s="23">
        <v>5</v>
      </c>
    </row>
    <row r="61" spans="1:11" ht="15" customHeight="1">
      <c r="A61" s="22" t="s">
        <v>45</v>
      </c>
      <c r="B61" s="23"/>
      <c r="C61" s="23"/>
      <c r="D61" s="23"/>
      <c r="E61" s="23"/>
      <c r="F61" s="23">
        <v>0</v>
      </c>
      <c r="G61" s="23"/>
      <c r="H61" s="23"/>
      <c r="I61" s="23"/>
      <c r="J61" s="23">
        <v>1</v>
      </c>
      <c r="K61" s="23"/>
    </row>
    <row r="62" spans="1:11" ht="15" customHeight="1">
      <c r="A62" s="22" t="s">
        <v>94</v>
      </c>
      <c r="B62" s="23"/>
      <c r="C62" s="23">
        <v>2</v>
      </c>
      <c r="D62" s="23"/>
      <c r="E62" s="23">
        <v>2</v>
      </c>
      <c r="F62" s="23"/>
      <c r="G62" s="23"/>
      <c r="H62" s="23"/>
      <c r="I62" s="23"/>
      <c r="J62" s="23"/>
      <c r="K62" s="23"/>
    </row>
    <row r="63" spans="1:11" ht="15" customHeight="1">
      <c r="A63" s="22" t="s">
        <v>95</v>
      </c>
      <c r="B63" s="23"/>
      <c r="C63" s="23">
        <v>2</v>
      </c>
      <c r="D63" s="23"/>
      <c r="E63" s="23">
        <v>2</v>
      </c>
      <c r="F63" s="23"/>
      <c r="G63" s="23"/>
      <c r="H63" s="23"/>
      <c r="I63" s="23"/>
      <c r="J63" s="23"/>
      <c r="K63" s="23"/>
    </row>
    <row r="64" spans="1:11" ht="15" customHeight="1">
      <c r="A64" s="22" t="s">
        <v>80</v>
      </c>
      <c r="B64" s="23"/>
      <c r="C64" s="23"/>
      <c r="D64" s="23"/>
      <c r="E64" s="23"/>
      <c r="F64" s="23">
        <v>0</v>
      </c>
      <c r="G64" s="23"/>
      <c r="H64" s="23"/>
      <c r="I64" s="23"/>
      <c r="J64" s="23"/>
      <c r="K64" s="23"/>
    </row>
    <row r="65" spans="1:11" ht="15" customHeight="1">
      <c r="A65" s="3" t="s">
        <v>34</v>
      </c>
      <c r="B65" s="10">
        <f t="shared" ref="B65:D65" si="0">SUM(B5:B64)</f>
        <v>237</v>
      </c>
      <c r="C65" s="10">
        <f t="shared" si="0"/>
        <v>186</v>
      </c>
      <c r="D65" s="10">
        <f t="shared" si="0"/>
        <v>101</v>
      </c>
      <c r="E65" s="10">
        <f>SUM(E5:E64)</f>
        <v>524</v>
      </c>
      <c r="F65" s="10">
        <v>502</v>
      </c>
      <c r="G65" s="10">
        <v>527</v>
      </c>
      <c r="H65" s="10">
        <v>515</v>
      </c>
      <c r="I65" s="10">
        <v>483</v>
      </c>
      <c r="J65" s="10">
        <v>490</v>
      </c>
      <c r="K65" s="10">
        <v>457</v>
      </c>
    </row>
  </sheetData>
  <mergeCells count="9">
    <mergeCell ref="A1:K2"/>
    <mergeCell ref="B3:C3"/>
    <mergeCell ref="K3:K4"/>
    <mergeCell ref="J3:J4"/>
    <mergeCell ref="I3:I4"/>
    <mergeCell ref="H3:H4"/>
    <mergeCell ref="G3:G4"/>
    <mergeCell ref="F3:F4"/>
    <mergeCell ref="E3:E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6"/>
  <dimension ref="B1:G13"/>
  <sheetViews>
    <sheetView showGridLines="0" showRowColHeaders="0" workbookViewId="0">
      <selection activeCell="C7" sqref="C7"/>
    </sheetView>
  </sheetViews>
  <sheetFormatPr defaultRowHeight="15"/>
  <cols>
    <col min="2" max="2" width="15" bestFit="1" customWidth="1"/>
    <col min="3" max="3" width="12" bestFit="1" customWidth="1"/>
    <col min="4" max="4" width="12.42578125" bestFit="1" customWidth="1"/>
    <col min="5" max="6" width="3.85546875" bestFit="1" customWidth="1"/>
    <col min="7" max="7" width="5.5703125" bestFit="1" customWidth="1"/>
  </cols>
  <sheetData>
    <row r="1" spans="2:7" ht="15.75" thickBot="1"/>
    <row r="2" spans="2:7" ht="15" customHeight="1">
      <c r="B2" s="34" t="s">
        <v>23</v>
      </c>
      <c r="C2" s="35"/>
      <c r="D2" s="35"/>
      <c r="E2" s="35"/>
      <c r="F2" s="35"/>
      <c r="G2" s="36"/>
    </row>
    <row r="3" spans="2:7" ht="15.75" thickBot="1">
      <c r="B3" s="37"/>
      <c r="C3" s="38"/>
      <c r="D3" s="38"/>
      <c r="E3" s="38"/>
      <c r="F3" s="38"/>
      <c r="G3" s="39"/>
    </row>
    <row r="4" spans="2:7">
      <c r="B4" s="6" t="s">
        <v>15</v>
      </c>
      <c r="C4" s="8" t="s">
        <v>16</v>
      </c>
      <c r="D4" s="16" t="s">
        <v>17</v>
      </c>
      <c r="E4" s="8" t="s">
        <v>3</v>
      </c>
      <c r="F4" s="8" t="s">
        <v>4</v>
      </c>
      <c r="G4" s="7" t="s">
        <v>5</v>
      </c>
    </row>
    <row r="5" spans="2:7">
      <c r="B5" s="15">
        <v>1</v>
      </c>
      <c r="C5" s="9">
        <v>176</v>
      </c>
      <c r="D5" s="17">
        <f t="shared" ref="D5:D13" si="0">C5/$C$13</f>
        <v>0.67953667953667951</v>
      </c>
      <c r="E5" s="9">
        <v>105</v>
      </c>
      <c r="F5" s="9">
        <v>71</v>
      </c>
      <c r="G5" s="11"/>
    </row>
    <row r="6" spans="2:7">
      <c r="B6" s="15">
        <v>2</v>
      </c>
      <c r="C6" s="9">
        <v>38</v>
      </c>
      <c r="D6" s="17">
        <f t="shared" si="0"/>
        <v>0.14671814671814673</v>
      </c>
      <c r="E6" s="9">
        <v>41</v>
      </c>
      <c r="F6" s="9">
        <v>27</v>
      </c>
      <c r="G6" s="11">
        <v>8</v>
      </c>
    </row>
    <row r="7" spans="2:7">
      <c r="B7" s="15">
        <v>3</v>
      </c>
      <c r="C7" s="9">
        <v>23</v>
      </c>
      <c r="D7" s="17">
        <f t="shared" si="0"/>
        <v>8.8803088803088806E-2</v>
      </c>
      <c r="E7" s="9">
        <v>30</v>
      </c>
      <c r="F7" s="9">
        <v>23</v>
      </c>
      <c r="G7" s="11">
        <v>16</v>
      </c>
    </row>
    <row r="8" spans="2:7">
      <c r="B8" s="15">
        <v>4</v>
      </c>
      <c r="C8" s="9">
        <v>6</v>
      </c>
      <c r="D8" s="17">
        <f t="shared" si="0"/>
        <v>2.3166023166023165E-2</v>
      </c>
      <c r="E8" s="9">
        <v>36</v>
      </c>
      <c r="F8" s="9">
        <v>38</v>
      </c>
      <c r="G8" s="11">
        <v>38</v>
      </c>
    </row>
    <row r="9" spans="2:7" s="26" customFormat="1">
      <c r="B9" s="15">
        <v>5</v>
      </c>
      <c r="C9" s="9">
        <v>9</v>
      </c>
      <c r="D9" s="17">
        <f t="shared" si="0"/>
        <v>3.4749034749034749E-2</v>
      </c>
      <c r="E9" s="9">
        <v>12</v>
      </c>
      <c r="F9" s="9">
        <v>11</v>
      </c>
      <c r="G9" s="11">
        <v>22</v>
      </c>
    </row>
    <row r="10" spans="2:7" s="26" customFormat="1">
      <c r="B10" s="15">
        <v>6</v>
      </c>
      <c r="C10" s="9">
        <v>4</v>
      </c>
      <c r="D10" s="17">
        <f t="shared" si="0"/>
        <v>1.5444015444015444E-2</v>
      </c>
      <c r="E10" s="9">
        <v>6</v>
      </c>
      <c r="F10" s="9">
        <v>7</v>
      </c>
      <c r="G10" s="11">
        <v>11</v>
      </c>
    </row>
    <row r="11" spans="2:7" s="26" customFormat="1">
      <c r="B11" s="15">
        <v>7</v>
      </c>
      <c r="C11" s="9">
        <v>2</v>
      </c>
      <c r="D11" s="17">
        <f t="shared" si="0"/>
        <v>7.7220077220077222E-3</v>
      </c>
      <c r="E11" s="9">
        <v>5</v>
      </c>
      <c r="F11" s="9">
        <v>6</v>
      </c>
      <c r="G11" s="11">
        <v>3</v>
      </c>
    </row>
    <row r="12" spans="2:7">
      <c r="B12" s="15">
        <v>8</v>
      </c>
      <c r="C12" s="9">
        <v>1</v>
      </c>
      <c r="D12" s="17">
        <f t="shared" si="0"/>
        <v>3.8610038610038611E-3</v>
      </c>
      <c r="E12" s="9">
        <v>2</v>
      </c>
      <c r="F12" s="9">
        <v>2</v>
      </c>
      <c r="G12" s="11">
        <v>4</v>
      </c>
    </row>
    <row r="13" spans="2:7" ht="15.75" thickBot="1">
      <c r="B13" s="12" t="s">
        <v>34</v>
      </c>
      <c r="C13" s="13">
        <v>259</v>
      </c>
      <c r="D13" s="17">
        <f t="shared" si="0"/>
        <v>1</v>
      </c>
      <c r="E13" s="13">
        <f>SUM(E5:E12)</f>
        <v>237</v>
      </c>
      <c r="F13" s="13">
        <f>SUM(F5:F12)</f>
        <v>185</v>
      </c>
      <c r="G13" s="14">
        <f>SUM(G6:G12)</f>
        <v>102</v>
      </c>
    </row>
  </sheetData>
  <mergeCells count="1">
    <mergeCell ref="B2:G3"/>
  </mergeCells>
  <phoneticPr fontId="0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</vt:lpstr>
      <vt:lpstr>Classi di età</vt:lpstr>
      <vt:lpstr>Minori</vt:lpstr>
      <vt:lpstr>Nazionalità</vt:lpstr>
      <vt:lpstr>Famiglie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2017-10-02T07:46:40Z</dcterms:modified>
</cp:coreProperties>
</file>