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465" windowWidth="19440" windowHeight="15600" activeTab="1"/>
  </bookViews>
  <sheets>
    <sheet name="Residenti " sheetId="2" r:id="rId1"/>
    <sheet name="Fasce di età" sheetId="3" r:id="rId2"/>
    <sheet name="Nazionalità" sheetId="1" r:id="rId3"/>
    <sheet name="Minori" sheetId="4" r:id="rId4"/>
  </sheets>
  <definedNames>
    <definedName name="_xlnm._FilterDatabase" localSheetId="2" hidden="1">Nazionalità!$A$3:$O$63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  <c r="E58" i="1"/>
  <c r="E60" i="1"/>
  <c r="E59" i="1"/>
  <c r="E61" i="1"/>
  <c r="E57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62" i="1"/>
  <c r="E5" i="1"/>
  <c r="H6" i="4"/>
  <c r="P19" i="2"/>
  <c r="E63" i="1" l="1"/>
  <c r="O63" i="1"/>
  <c r="B63" i="1"/>
  <c r="C63" i="1"/>
  <c r="D63" i="1"/>
  <c r="F63" i="1" l="1"/>
  <c r="P18" i="2" l="1"/>
  <c r="D5" i="2" l="1"/>
  <c r="P12" i="2" l="1"/>
  <c r="P11" i="2"/>
  <c r="P10" i="2"/>
  <c r="D8" i="4"/>
  <c r="F8" i="4"/>
  <c r="H8" i="4"/>
  <c r="E9" i="3"/>
  <c r="P6" i="2"/>
  <c r="P7" i="2"/>
  <c r="P9" i="2"/>
</calcChain>
</file>

<file path=xl/sharedStrings.xml><?xml version="1.0" encoding="utf-8"?>
<sst xmlns="http://schemas.openxmlformats.org/spreadsheetml/2006/main" count="104" uniqueCount="95">
  <si>
    <t>Maggiorenni</t>
  </si>
  <si>
    <t>Totale complessivo</t>
  </si>
  <si>
    <t>Paese</t>
  </si>
  <si>
    <t>F</t>
  </si>
  <si>
    <t>M</t>
  </si>
  <si>
    <t>Minori</t>
  </si>
  <si>
    <t>Stranieri</t>
  </si>
  <si>
    <t>Italiani</t>
  </si>
  <si>
    <t>Totale</t>
  </si>
  <si>
    <t>Anno</t>
  </si>
  <si>
    <t>Classi di età</t>
  </si>
  <si>
    <t>0-5</t>
  </si>
  <si>
    <t>Nati in Italia</t>
  </si>
  <si>
    <t>Nati all'estero</t>
  </si>
  <si>
    <t>Popolazione residente nel Comune di Pelago</t>
  </si>
  <si>
    <t>Popolazione straniera residente nel Comune di Pelago</t>
  </si>
  <si>
    <t>Divisione per classi di età degli stranieri residenti nel Comune di Pelago</t>
  </si>
  <si>
    <t>Nazionalità stranieri residenti nel Comune di Pelago</t>
  </si>
  <si>
    <t>Divisione per classi di età dei minori stranieri residenti nel Comune di Pelago</t>
  </si>
  <si>
    <t>15-17</t>
  </si>
  <si>
    <t>18-49</t>
  </si>
  <si>
    <t>50-65</t>
  </si>
  <si>
    <t>Oltre 65</t>
  </si>
  <si>
    <t>Totale 2009</t>
  </si>
  <si>
    <t>Camerun</t>
  </si>
  <si>
    <t>Colombia</t>
  </si>
  <si>
    <t>Cuba</t>
  </si>
  <si>
    <t>Tunisia</t>
  </si>
  <si>
    <t>0-17</t>
  </si>
  <si>
    <t>Totale 2010</t>
  </si>
  <si>
    <t xml:space="preserve">Kosovo </t>
  </si>
  <si>
    <t xml:space="preserve"> Totale complessivo </t>
  </si>
  <si>
    <t>Totale 2011</t>
  </si>
  <si>
    <t xml:space="preserve"> Albania </t>
  </si>
  <si>
    <t xml:space="preserve"> Algeria </t>
  </si>
  <si>
    <t xml:space="preserve"> Austria </t>
  </si>
  <si>
    <t xml:space="preserve"> Bielorussia </t>
  </si>
  <si>
    <t xml:space="preserve"> Brasile </t>
  </si>
  <si>
    <t xml:space="preserve"> Cina </t>
  </si>
  <si>
    <t xml:space="preserve"> Egitto </t>
  </si>
  <si>
    <t xml:space="preserve"> Filippine </t>
  </si>
  <si>
    <t xml:space="preserve"> Francia </t>
  </si>
  <si>
    <t xml:space="preserve"> Germania </t>
  </si>
  <si>
    <t xml:space="preserve"> Guatemala </t>
  </si>
  <si>
    <t xml:space="preserve">India </t>
  </si>
  <si>
    <t xml:space="preserve"> Macedonia </t>
  </si>
  <si>
    <t xml:space="preserve"> Marocco </t>
  </si>
  <si>
    <t xml:space="preserve"> Moldavia </t>
  </si>
  <si>
    <t xml:space="preserve"> Nigeria </t>
  </si>
  <si>
    <t xml:space="preserve"> Perù </t>
  </si>
  <si>
    <t xml:space="preserve"> Polonia </t>
  </si>
  <si>
    <t xml:space="preserve"> Portogallo </t>
  </si>
  <si>
    <t xml:space="preserve"> Regno Unito </t>
  </si>
  <si>
    <t xml:space="preserve"> Romania </t>
  </si>
  <si>
    <t xml:space="preserve"> Russia </t>
  </si>
  <si>
    <t xml:space="preserve"> Senegal </t>
  </si>
  <si>
    <t xml:space="preserve"> Serbia/Montenegro </t>
  </si>
  <si>
    <t xml:space="preserve"> Sri Lanka </t>
  </si>
  <si>
    <t xml:space="preserve"> Thainlandia </t>
  </si>
  <si>
    <t xml:space="preserve"> Ucraina </t>
  </si>
  <si>
    <t xml:space="preserve">Croazia </t>
  </si>
  <si>
    <t>Totale 2012</t>
  </si>
  <si>
    <t xml:space="preserve"> Capo Verde </t>
  </si>
  <si>
    <t xml:space="preserve">Siria </t>
  </si>
  <si>
    <t xml:space="preserve"> Iran </t>
  </si>
  <si>
    <t xml:space="preserve">Burkina Faso </t>
  </si>
  <si>
    <t>Totale 2013</t>
  </si>
  <si>
    <t>Totale 2014</t>
  </si>
  <si>
    <t>Pakistan</t>
  </si>
  <si>
    <t>Totale 2015</t>
  </si>
  <si>
    <t xml:space="preserve">Congo </t>
  </si>
  <si>
    <t xml:space="preserve">Guinea </t>
  </si>
  <si>
    <t>Totale 2016</t>
  </si>
  <si>
    <t>Gambia</t>
  </si>
  <si>
    <t>Kazakistan</t>
  </si>
  <si>
    <t>Malta</t>
  </si>
  <si>
    <t>Togo</t>
  </si>
  <si>
    <t>6_14</t>
  </si>
  <si>
    <t>Totale 2017</t>
  </si>
  <si>
    <t>Armena</t>
  </si>
  <si>
    <t>Bangladesh</t>
  </si>
  <si>
    <t>Bosnia</t>
  </si>
  <si>
    <t>Totale 2018</t>
  </si>
  <si>
    <t>Bulgaria</t>
  </si>
  <si>
    <t>Mali</t>
  </si>
  <si>
    <t>El Salvador</t>
  </si>
  <si>
    <t>Spagna</t>
  </si>
  <si>
    <t>U.S.A</t>
  </si>
  <si>
    <t>Totale 2019</t>
  </si>
  <si>
    <t>Sudan</t>
  </si>
  <si>
    <t>Venezuela</t>
  </si>
  <si>
    <t>Messico</t>
  </si>
  <si>
    <t>Giamaica</t>
  </si>
  <si>
    <t>Danimarca</t>
  </si>
  <si>
    <t>Rep. Ceca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</si>
</sst>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??_-;_-@_-"/>
    <numFmt numFmtId="165" formatCode="#,##0_ ;\-#,##0\ "/>
    <numFmt numFmtId="166" formatCode="0.0%"/>
  </numFmts>
  <fonts count="11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color indexed="9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1" tint="0.499984740745262"/>
        <bgColor indexed="23"/>
      </patternFill>
    </fill>
    <fill>
      <patternFill patternType="solid">
        <fgColor theme="0" tint="-0.34998626667073579"/>
        <bgColor indexed="23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0" fillId="0" borderId="0" xfId="0" applyNumberFormat="1"/>
    <xf numFmtId="166" fontId="6" fillId="0" borderId="0" xfId="1" applyNumberFormat="1" applyFon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6" borderId="6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1" fillId="2" borderId="6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vertical="center" shrinkToFit="1"/>
    </xf>
    <xf numFmtId="164" fontId="7" fillId="3" borderId="6" xfId="0" applyNumberFormat="1" applyFont="1" applyFill="1" applyBorder="1" applyAlignment="1">
      <alignment horizontal="center" vertical="center" wrapText="1" shrinkToFit="1"/>
    </xf>
    <xf numFmtId="1" fontId="9" fillId="9" borderId="6" xfId="0" applyNumberFormat="1" applyFont="1" applyFill="1" applyBorder="1" applyAlignment="1">
      <alignment horizontal="center" vertical="center" shrinkToFit="1"/>
    </xf>
    <xf numFmtId="165" fontId="2" fillId="3" borderId="6" xfId="0" applyNumberFormat="1" applyFont="1" applyFill="1" applyBorder="1" applyAlignment="1">
      <alignment horizontal="center" vertical="center" shrinkToFit="1"/>
    </xf>
    <xf numFmtId="164" fontId="1" fillId="2" borderId="6" xfId="0" applyNumberFormat="1" applyFont="1" applyFill="1" applyBorder="1" applyAlignment="1">
      <alignment horizontal="center" vertical="center" wrapText="1" shrinkToFit="1"/>
    </xf>
    <xf numFmtId="1" fontId="10" fillId="10" borderId="6" xfId="0" applyNumberFormat="1" applyFont="1" applyFill="1" applyBorder="1" applyAlignment="1">
      <alignment horizontal="center" vertical="center" shrinkToFit="1"/>
    </xf>
    <xf numFmtId="165" fontId="1" fillId="2" borderId="6" xfId="0" applyNumberFormat="1" applyFont="1" applyFill="1" applyBorder="1" applyAlignment="1">
      <alignment horizontal="center" vertical="center" shrinkToFit="1"/>
    </xf>
    <xf numFmtId="1" fontId="9" fillId="11" borderId="6" xfId="0" applyNumberFormat="1" applyFont="1" applyFill="1" applyBorder="1" applyAlignment="1">
      <alignment horizontal="center" vertical="center" shrinkToFit="1"/>
    </xf>
    <xf numFmtId="165" fontId="2" fillId="3" borderId="6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165" fontId="5" fillId="7" borderId="6" xfId="0" applyNumberFormat="1" applyFont="1" applyFill="1" applyBorder="1" applyAlignment="1">
      <alignment horizontal="center" vertical="center" shrinkToFit="1"/>
    </xf>
    <xf numFmtId="165" fontId="2" fillId="6" borderId="6" xfId="0" applyNumberFormat="1" applyFont="1" applyFill="1" applyBorder="1" applyAlignment="1">
      <alignment horizontal="center" vertical="center" shrinkToFit="1"/>
    </xf>
    <xf numFmtId="0" fontId="2" fillId="6" borderId="8" xfId="0" applyNumberFormat="1" applyFont="1" applyFill="1" applyBorder="1" applyAlignment="1">
      <alignment horizontal="center" vertical="center" shrinkToFit="1"/>
    </xf>
    <xf numFmtId="0" fontId="2" fillId="6" borderId="7" xfId="0" applyNumberFormat="1" applyFont="1" applyFill="1" applyBorder="1" applyAlignment="1">
      <alignment horizontal="center" vertical="center" shrinkToFit="1"/>
    </xf>
    <xf numFmtId="165" fontId="2" fillId="6" borderId="8" xfId="0" applyNumberFormat="1" applyFont="1" applyFill="1" applyBorder="1" applyAlignment="1">
      <alignment horizontal="center" vertical="center" shrinkToFit="1"/>
    </xf>
    <xf numFmtId="165" fontId="2" fillId="6" borderId="7" xfId="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 shrinkToFit="1"/>
    </xf>
    <xf numFmtId="0" fontId="0" fillId="0" borderId="6" xfId="0" applyBorder="1"/>
    <xf numFmtId="165" fontId="2" fillId="3" borderId="6" xfId="0" applyNumberFormat="1" applyFont="1" applyFill="1" applyBorder="1" applyAlignment="1">
      <alignment horizontal="center" vertical="center" shrinkToFit="1"/>
    </xf>
    <xf numFmtId="165" fontId="1" fillId="2" borderId="6" xfId="0" applyNumberFormat="1" applyFont="1" applyFill="1" applyBorder="1" applyAlignment="1">
      <alignment horizontal="center" vertical="center" shrinkToFit="1"/>
    </xf>
    <xf numFmtId="164" fontId="1" fillId="2" borderId="6" xfId="0" applyNumberFormat="1" applyFont="1" applyFill="1" applyBorder="1" applyAlignment="1">
      <alignment horizontal="center" vertical="center" wrapText="1" shrinkToFit="1"/>
    </xf>
    <xf numFmtId="0" fontId="8" fillId="8" borderId="6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wrapText="1" shrinkToFit="1"/>
    </xf>
    <xf numFmtId="0" fontId="8" fillId="8" borderId="6" xfId="0" applyFont="1" applyFill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8" fillId="8" borderId="13" xfId="0" applyFont="1" applyFill="1" applyBorder="1" applyAlignment="1">
      <alignment horizontal="center" vertical="center" wrapText="1" shrinkToFit="1"/>
    </xf>
    <xf numFmtId="0" fontId="8" fillId="8" borderId="14" xfId="0" applyFont="1" applyFill="1" applyBorder="1" applyAlignment="1">
      <alignment horizontal="center" vertical="center" wrapText="1" shrinkToFit="1"/>
    </xf>
    <xf numFmtId="164" fontId="2" fillId="6" borderId="6" xfId="0" applyNumberFormat="1" applyFont="1" applyFill="1" applyBorder="1" applyAlignment="1">
      <alignment horizontal="center" vertical="center" wrapText="1" shrinkToFi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Pelago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#,##0_ ;\-#,##0\ </c:formatCode>
                <c:ptCount val="2"/>
                <c:pt idx="0">
                  <c:v>548</c:v>
                </c:pt>
                <c:pt idx="1">
                  <c:v>7187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D6-434F-AD17-9D748361E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798270893371"/>
          <c:y val="0.45946027016893182"/>
          <c:w val="0.19596541786743549"/>
          <c:h val="0.1853285906829215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Pelago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 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3.9420289855072461E-2"/>
                  <c:y val="4.0557667934093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69-804C-BA3C-E299A6C77160}"/>
                </c:ext>
              </c:extLst>
            </c:dLbl>
            <c:dLbl>
              <c:idx val="1"/>
              <c:layout>
                <c:manualLayout>
                  <c:x val="-5.7971014492753575E-2"/>
                  <c:y val="3.54879594423320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69-804C-BA3C-E299A6C77160}"/>
                </c:ext>
              </c:extLst>
            </c:dLbl>
            <c:dLbl>
              <c:idx val="2"/>
              <c:layout>
                <c:manualLayout>
                  <c:x val="-4.8695652173913043E-2"/>
                  <c:y val="5.0697084917617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69-804C-BA3C-E299A6C77160}"/>
                </c:ext>
              </c:extLst>
            </c:dLbl>
            <c:dLbl>
              <c:idx val="3"/>
              <c:layout>
                <c:manualLayout>
                  <c:x val="-3.4782608695652091E-2"/>
                  <c:y val="-5.5766793409379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69-804C-BA3C-E299A6C771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CC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'!$I$6:$I$19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'Residenti '!$J$6:$J$19</c:f>
              <c:numCache>
                <c:formatCode>#,##0_ ;\-#,##0\ </c:formatCode>
                <c:ptCount val="14"/>
                <c:pt idx="0">
                  <c:v>119</c:v>
                </c:pt>
                <c:pt idx="1">
                  <c:v>130</c:v>
                </c:pt>
                <c:pt idx="2">
                  <c:v>151</c:v>
                </c:pt>
                <c:pt idx="3">
                  <c:v>169</c:v>
                </c:pt>
                <c:pt idx="4">
                  <c:v>161</c:v>
                </c:pt>
                <c:pt idx="5">
                  <c:v>197</c:v>
                </c:pt>
                <c:pt idx="6">
                  <c:v>232</c:v>
                </c:pt>
                <c:pt idx="7">
                  <c:v>239</c:v>
                </c:pt>
                <c:pt idx="8">
                  <c:v>306</c:v>
                </c:pt>
                <c:pt idx="9">
                  <c:v>229</c:v>
                </c:pt>
                <c:pt idx="10" formatCode="General">
                  <c:v>232</c:v>
                </c:pt>
                <c:pt idx="11">
                  <c:v>243</c:v>
                </c:pt>
                <c:pt idx="12">
                  <c:v>198</c:v>
                </c:pt>
                <c:pt idx="13">
                  <c:v>246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E69-804C-BA3C-E299A6C77160}"/>
            </c:ext>
          </c:extLst>
        </c:ser>
        <c:ser>
          <c:idx val="1"/>
          <c:order val="1"/>
          <c:tx>
            <c:strRef>
              <c:f>'Residenti 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3.7101449275362366E-2"/>
                  <c:y val="-5.5766793409379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69-804C-BA3C-E299A6C77160}"/>
                </c:ext>
              </c:extLst>
            </c:dLbl>
            <c:dLbl>
              <c:idx val="1"/>
              <c:layout>
                <c:manualLayout>
                  <c:x val="-3.478260869565214E-2"/>
                  <c:y val="-6.5906210392902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69-804C-BA3C-E299A6C77160}"/>
                </c:ext>
              </c:extLst>
            </c:dLbl>
            <c:dLbl>
              <c:idx val="2"/>
              <c:layout>
                <c:manualLayout>
                  <c:x val="-4.1739130434782612E-2"/>
                  <c:y val="-5.5766793409379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69-804C-BA3C-E299A6C77160}"/>
                </c:ext>
              </c:extLst>
            </c:dLbl>
            <c:dLbl>
              <c:idx val="3"/>
              <c:layout>
                <c:manualLayout>
                  <c:x val="8.5023172394429846E-17"/>
                  <c:y val="-5.06970849176173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69-804C-BA3C-E299A6C771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'!$I$6:$I$19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'Residenti '!$L$6:$L$19</c:f>
              <c:numCache>
                <c:formatCode>#,##0_ ;\-#,##0\ </c:formatCode>
                <c:ptCount val="14"/>
                <c:pt idx="0">
                  <c:v>123</c:v>
                </c:pt>
                <c:pt idx="1">
                  <c:v>132</c:v>
                </c:pt>
                <c:pt idx="2">
                  <c:v>137</c:v>
                </c:pt>
                <c:pt idx="3">
                  <c:v>156</c:v>
                </c:pt>
                <c:pt idx="4">
                  <c:v>201</c:v>
                </c:pt>
                <c:pt idx="5">
                  <c:v>143</c:v>
                </c:pt>
                <c:pt idx="6">
                  <c:v>159</c:v>
                </c:pt>
                <c:pt idx="7">
                  <c:v>151</c:v>
                </c:pt>
                <c:pt idx="8">
                  <c:v>212</c:v>
                </c:pt>
                <c:pt idx="9">
                  <c:v>174</c:v>
                </c:pt>
                <c:pt idx="10">
                  <c:v>207</c:v>
                </c:pt>
                <c:pt idx="11">
                  <c:v>214</c:v>
                </c:pt>
                <c:pt idx="12">
                  <c:v>256</c:v>
                </c:pt>
                <c:pt idx="13">
                  <c:v>216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E69-804C-BA3C-E299A6C77160}"/>
            </c:ext>
          </c:extLst>
        </c:ser>
        <c:ser>
          <c:idx val="2"/>
          <c:order val="2"/>
          <c:tx>
            <c:strRef>
              <c:f>'Residenti 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'!$I$6:$I$19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'Residenti '!$N$6:$N$19</c:f>
              <c:numCache>
                <c:formatCode>#,##0_ ;\-#,##0\ </c:formatCode>
                <c:ptCount val="14"/>
                <c:pt idx="0">
                  <c:v>69</c:v>
                </c:pt>
                <c:pt idx="1">
                  <c:v>59</c:v>
                </c:pt>
                <c:pt idx="2">
                  <c:v>67</c:v>
                </c:pt>
                <c:pt idx="3">
                  <c:v>80</c:v>
                </c:pt>
                <c:pt idx="4">
                  <c:v>55</c:v>
                </c:pt>
                <c:pt idx="5">
                  <c:v>64</c:v>
                </c:pt>
                <c:pt idx="6">
                  <c:v>69</c:v>
                </c:pt>
                <c:pt idx="7">
                  <c:v>69</c:v>
                </c:pt>
                <c:pt idx="8">
                  <c:v>80</c:v>
                </c:pt>
                <c:pt idx="9">
                  <c:v>77</c:v>
                </c:pt>
                <c:pt idx="10">
                  <c:v>76</c:v>
                </c:pt>
                <c:pt idx="11">
                  <c:v>93</c:v>
                </c:pt>
                <c:pt idx="12">
                  <c:v>93</c:v>
                </c:pt>
                <c:pt idx="13">
                  <c:v>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3E69-804C-BA3C-E299A6C77160}"/>
            </c:ext>
          </c:extLst>
        </c:ser>
        <c:ser>
          <c:idx val="3"/>
          <c:order val="3"/>
          <c:tx>
            <c:strRef>
              <c:f>'Residenti 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'!$I$6:$I$19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'Residenti '!$P$6:$P$19</c:f>
              <c:numCache>
                <c:formatCode>#,##0_ ;\-#,##0\ </c:formatCode>
                <c:ptCount val="14"/>
                <c:pt idx="0">
                  <c:v>311</c:v>
                </c:pt>
                <c:pt idx="1">
                  <c:v>321</c:v>
                </c:pt>
                <c:pt idx="2">
                  <c:v>355</c:v>
                </c:pt>
                <c:pt idx="3">
                  <c:v>405</c:v>
                </c:pt>
                <c:pt idx="4">
                  <c:v>417</c:v>
                </c:pt>
                <c:pt idx="5">
                  <c:v>404</c:v>
                </c:pt>
                <c:pt idx="6">
                  <c:v>460</c:v>
                </c:pt>
                <c:pt idx="7">
                  <c:v>459</c:v>
                </c:pt>
                <c:pt idx="8">
                  <c:v>598</c:v>
                </c:pt>
                <c:pt idx="9">
                  <c:v>480</c:v>
                </c:pt>
                <c:pt idx="10">
                  <c:v>515</c:v>
                </c:pt>
                <c:pt idx="11">
                  <c:v>550</c:v>
                </c:pt>
                <c:pt idx="12">
                  <c:v>547</c:v>
                </c:pt>
                <c:pt idx="13">
                  <c:v>548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E69-804C-BA3C-E299A6C77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48864"/>
        <c:axId val="90168320"/>
      </c:lineChart>
      <c:catAx>
        <c:axId val="9014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0168320"/>
        <c:crosses val="autoZero"/>
        <c:auto val="1"/>
        <c:lblAlgn val="ctr"/>
        <c:lblOffset val="100"/>
        <c:noMultiLvlLbl val="0"/>
      </c:catAx>
      <c:valAx>
        <c:axId val="90168320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014886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Pelago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'Fasce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'Fasce di età'!$E$5:$E$8</c:f>
              <c:numCache>
                <c:formatCode>#,##0_ ;\-#,##0\ </c:formatCode>
                <c:ptCount val="4"/>
                <c:pt idx="0">
                  <c:v>86</c:v>
                </c:pt>
                <c:pt idx="1">
                  <c:v>302</c:v>
                </c:pt>
                <c:pt idx="2">
                  <c:v>115</c:v>
                </c:pt>
                <c:pt idx="3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42-3640-B48F-832A32578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0201377952755918"/>
          <c:y val="1.4550414344274383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3.1250063578417156E-2"/>
          <c:y val="0.24157303370786534"/>
          <c:w val="0.69583474901275377"/>
          <c:h val="0.598314606741573"/>
        </c:manualLayout>
      </c:layout>
      <c:lineChart>
        <c:grouping val="standard"/>
        <c:varyColors val="0"/>
        <c:ser>
          <c:idx val="2"/>
          <c:order val="0"/>
          <c:tx>
            <c:strRef>
              <c:f>Nazionalità!$A$5</c:f>
              <c:strCache>
                <c:ptCount val="1"/>
                <c:pt idx="0">
                  <c:v> Romania </c:v>
                </c:pt>
              </c:strCache>
            </c:strRef>
          </c:tx>
          <c:marker>
            <c:symbol val="none"/>
          </c:marker>
          <c:cat>
            <c:strRef>
              <c:f>Nazionalità!$F$3:$O$4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Nazionalità!$F$5:$O$5</c:f>
              <c:numCache>
                <c:formatCode>#,##0_ ;\-#,##0\ </c:formatCode>
                <c:ptCount val="10"/>
                <c:pt idx="0" formatCode="0">
                  <c:v>142</c:v>
                </c:pt>
                <c:pt idx="1">
                  <c:v>139</c:v>
                </c:pt>
                <c:pt idx="2">
                  <c:v>136</c:v>
                </c:pt>
                <c:pt idx="3">
                  <c:v>137</c:v>
                </c:pt>
                <c:pt idx="4">
                  <c:v>140</c:v>
                </c:pt>
                <c:pt idx="5">
                  <c:v>111</c:v>
                </c:pt>
                <c:pt idx="6">
                  <c:v>119</c:v>
                </c:pt>
                <c:pt idx="7">
                  <c:v>83</c:v>
                </c:pt>
                <c:pt idx="8">
                  <c:v>80</c:v>
                </c:pt>
                <c:pt idx="9">
                  <c:v>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7FF-1A45-B002-E762B7F0250B}"/>
            </c:ext>
          </c:extLst>
        </c:ser>
        <c:ser>
          <c:idx val="0"/>
          <c:order val="1"/>
          <c:tx>
            <c:strRef>
              <c:f>Nazionalità!$A$6</c:f>
              <c:strCache>
                <c:ptCount val="1"/>
                <c:pt idx="0">
                  <c:v> Albania </c:v>
                </c:pt>
              </c:strCache>
            </c:strRef>
          </c:tx>
          <c:marker>
            <c:symbol val="none"/>
          </c:marker>
          <c:cat>
            <c:strRef>
              <c:f>Nazionalità!$F$3:$O$4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Nazionalità!$F$6:$O$6</c:f>
              <c:numCache>
                <c:formatCode>#,##0_ ;\-#,##0\ </c:formatCode>
                <c:ptCount val="10"/>
                <c:pt idx="0" formatCode="0">
                  <c:v>138</c:v>
                </c:pt>
                <c:pt idx="1">
                  <c:v>123</c:v>
                </c:pt>
                <c:pt idx="2">
                  <c:v>118</c:v>
                </c:pt>
                <c:pt idx="3">
                  <c:v>104</c:v>
                </c:pt>
                <c:pt idx="4">
                  <c:v>153</c:v>
                </c:pt>
                <c:pt idx="5">
                  <c:v>124</c:v>
                </c:pt>
                <c:pt idx="6">
                  <c:v>122</c:v>
                </c:pt>
                <c:pt idx="7">
                  <c:v>119</c:v>
                </c:pt>
                <c:pt idx="8">
                  <c:v>130</c:v>
                </c:pt>
                <c:pt idx="9">
                  <c:v>136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FF-1A45-B002-E762B7F0250B}"/>
            </c:ext>
          </c:extLst>
        </c:ser>
        <c:ser>
          <c:idx val="3"/>
          <c:order val="2"/>
          <c:tx>
            <c:strRef>
              <c:f>Nazionalità!$A$7</c:f>
              <c:strCache>
                <c:ptCount val="1"/>
                <c:pt idx="0">
                  <c:v> Nigeria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Nazionalità!$F$3:$O$4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Nazionalità!$F$7:$O$7</c:f>
              <c:numCache>
                <c:formatCode>#,##0_ ;\-#,##0\ </c:formatCode>
                <c:ptCount val="10"/>
                <c:pt idx="0" formatCode="0">
                  <c:v>25</c:v>
                </c:pt>
                <c:pt idx="1">
                  <c:v>29</c:v>
                </c:pt>
                <c:pt idx="2">
                  <c:v>27</c:v>
                </c:pt>
                <c:pt idx="3">
                  <c:v>19</c:v>
                </c:pt>
                <c:pt idx="4">
                  <c:v>18</c:v>
                </c:pt>
                <c:pt idx="5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7FF-1A45-B002-E762B7F0250B}"/>
            </c:ext>
          </c:extLst>
        </c:ser>
        <c:ser>
          <c:idx val="4"/>
          <c:order val="3"/>
          <c:tx>
            <c:strRef>
              <c:f>Nazionalità!$A$8</c:f>
              <c:strCache>
                <c:ptCount val="1"/>
                <c:pt idx="0">
                  <c:v> Polonia 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Nazionalità!$F$3:$O$4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Nazionalità!$F$8:$O$8</c:f>
              <c:numCache>
                <c:formatCode>#,##0_ ;\-#,##0\ </c:formatCode>
                <c:ptCount val="10"/>
                <c:pt idx="0" formatCode="0">
                  <c:v>22</c:v>
                </c:pt>
                <c:pt idx="1">
                  <c:v>19</c:v>
                </c:pt>
                <c:pt idx="2">
                  <c:v>15</c:v>
                </c:pt>
                <c:pt idx="3">
                  <c:v>18</c:v>
                </c:pt>
                <c:pt idx="4">
                  <c:v>30</c:v>
                </c:pt>
                <c:pt idx="5">
                  <c:v>25</c:v>
                </c:pt>
                <c:pt idx="6">
                  <c:v>24</c:v>
                </c:pt>
                <c:pt idx="7">
                  <c:v>31</c:v>
                </c:pt>
                <c:pt idx="8">
                  <c:v>30</c:v>
                </c:pt>
                <c:pt idx="9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7FF-1A45-B002-E762B7F0250B}"/>
            </c:ext>
          </c:extLst>
        </c:ser>
        <c:ser>
          <c:idx val="5"/>
          <c:order val="4"/>
          <c:tx>
            <c:strRef>
              <c:f>Nazionalità!$A$9</c:f>
              <c:strCache>
                <c:ptCount val="1"/>
                <c:pt idx="0">
                  <c:v> Macedonia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Nazionalità!$F$3:$O$4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Nazionalità!$F$9:$O$9</c:f>
              <c:numCache>
                <c:formatCode>#,##0_ ;\-#,##0\ </c:formatCode>
                <c:ptCount val="10"/>
                <c:pt idx="0" formatCode="0">
                  <c:v>20</c:v>
                </c:pt>
                <c:pt idx="1">
                  <c:v>17</c:v>
                </c:pt>
                <c:pt idx="2">
                  <c:v>14</c:v>
                </c:pt>
                <c:pt idx="3">
                  <c:v>14</c:v>
                </c:pt>
                <c:pt idx="4">
                  <c:v>27</c:v>
                </c:pt>
                <c:pt idx="5">
                  <c:v>19</c:v>
                </c:pt>
                <c:pt idx="6">
                  <c:v>22</c:v>
                </c:pt>
                <c:pt idx="7">
                  <c:v>21</c:v>
                </c:pt>
                <c:pt idx="8">
                  <c:v>21</c:v>
                </c:pt>
                <c:pt idx="9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7FF-1A45-B002-E762B7F02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82592"/>
        <c:axId val="94784512"/>
      </c:lineChart>
      <c:catAx>
        <c:axId val="94782592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4784512"/>
        <c:crosses val="autoZero"/>
        <c:auto val="1"/>
        <c:lblAlgn val="ctr"/>
        <c:lblOffset val="100"/>
        <c:noMultiLvlLbl val="0"/>
      </c:catAx>
      <c:valAx>
        <c:axId val="94784512"/>
        <c:scaling>
          <c:orientation val="minMax"/>
        </c:scaling>
        <c:delete val="0"/>
        <c:axPos val="r"/>
        <c:majorGridlines/>
        <c:min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4782592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1666841644794452"/>
          <c:y val="0.41853932584269682"/>
          <c:w val="0.16458377077865258"/>
          <c:h val="0.3876404494382023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Pelago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35</c:v>
                </c:pt>
                <c:pt idx="1">
                  <c:v>41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F4-D44F-8961-68BC9E93D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34</c:v>
                </c:pt>
                <c:pt idx="1">
                  <c:v>27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6B-644C-84E0-878312B6E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65</c:v>
                </c:pt>
                <c:pt idx="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2C-B74A-AF1A-A7A252469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6</xdr:col>
      <xdr:colOff>600075</xdr:colOff>
      <xdr:row>31</xdr:row>
      <xdr:rowOff>180975</xdr:rowOff>
    </xdr:to>
    <xdr:graphicFrame macro="">
      <xdr:nvGraphicFramePr>
        <xdr:cNvPr id="1145" name="Grafico 1">
          <a:extLst>
            <a:ext uri="{FF2B5EF4-FFF2-40B4-BE49-F238E27FC236}">
              <a16:creationId xmlns="" xmlns:a16="http://schemas.microsoft.com/office/drawing/2014/main" id="{00000000-0008-0000-0000-00007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673169</xdr:colOff>
      <xdr:row>21</xdr:row>
      <xdr:rowOff>173496</xdr:rowOff>
    </xdr:from>
    <xdr:to>
      <xdr:col>16</xdr:col>
      <xdr:colOff>600075</xdr:colOff>
      <xdr:row>32</xdr:row>
      <xdr:rowOff>28574</xdr:rowOff>
    </xdr:to>
    <xdr:graphicFrame macro="">
      <xdr:nvGraphicFramePr>
        <xdr:cNvPr id="1146" name="Grafico 2">
          <a:extLst>
            <a:ext uri="{FF2B5EF4-FFF2-40B4-BE49-F238E27FC236}">
              <a16:creationId xmlns="" xmlns:a16="http://schemas.microsoft.com/office/drawing/2014/main" id="{00000000-0008-0000-0000-00007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57" name="Grafico 2">
          <a:extLst>
            <a:ext uri="{FF2B5EF4-FFF2-40B4-BE49-F238E27FC236}">
              <a16:creationId xmlns="" xmlns:a16="http://schemas.microsoft.com/office/drawing/2014/main" id="{00000000-0008-0000-0100-00003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57150</xdr:rowOff>
    </xdr:from>
    <xdr:to>
      <xdr:col>22</xdr:col>
      <xdr:colOff>304800</xdr:colOff>
      <xdr:row>18</xdr:row>
      <xdr:rowOff>19050</xdr:rowOff>
    </xdr:to>
    <xdr:graphicFrame macro="">
      <xdr:nvGraphicFramePr>
        <xdr:cNvPr id="6205" name="Grafico 2">
          <a:extLst>
            <a:ext uri="{FF2B5EF4-FFF2-40B4-BE49-F238E27FC236}">
              <a16:creationId xmlns="" xmlns:a16="http://schemas.microsoft.com/office/drawing/2014/main" id="{00000000-0008-0000-0200-00003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373" name="Grafico 1">
          <a:extLst>
            <a:ext uri="{FF2B5EF4-FFF2-40B4-BE49-F238E27FC236}">
              <a16:creationId xmlns="" xmlns:a16="http://schemas.microsoft.com/office/drawing/2014/main" id="{00000000-0008-0000-0300-0000B5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374" name="Grafico 2">
          <a:extLst>
            <a:ext uri="{FF2B5EF4-FFF2-40B4-BE49-F238E27FC236}">
              <a16:creationId xmlns="" xmlns:a16="http://schemas.microsoft.com/office/drawing/2014/main" id="{00000000-0008-0000-0300-0000B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375" name="Grafico 3">
          <a:extLst>
            <a:ext uri="{FF2B5EF4-FFF2-40B4-BE49-F238E27FC236}">
              <a16:creationId xmlns="" xmlns:a16="http://schemas.microsoft.com/office/drawing/2014/main" id="{00000000-0008-0000-0300-0000B7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showRowColHeaders="0" zoomScaleNormal="100" workbookViewId="0">
      <selection activeCell="T16" sqref="T16"/>
    </sheetView>
  </sheetViews>
  <sheetFormatPr defaultColWidth="8.85546875" defaultRowHeight="15" x14ac:dyDescent="0.25"/>
  <cols>
    <col min="1" max="1" width="4.140625" style="2" customWidth="1"/>
    <col min="2" max="3" width="6.42578125" style="2" bestFit="1" customWidth="1"/>
  </cols>
  <sheetData>
    <row r="1" spans="1:17" ht="21" customHeight="1" thickBot="1" x14ac:dyDescent="0.25"/>
    <row r="2" spans="1:17" ht="15" customHeight="1" x14ac:dyDescent="0.25">
      <c r="B2" s="27" t="s">
        <v>14</v>
      </c>
      <c r="C2" s="28"/>
      <c r="D2" s="28"/>
      <c r="E2" s="28"/>
      <c r="F2" s="28"/>
      <c r="G2" s="29"/>
      <c r="I2" s="27" t="s">
        <v>15</v>
      </c>
      <c r="J2" s="28"/>
      <c r="K2" s="28"/>
      <c r="L2" s="28"/>
      <c r="M2" s="28"/>
      <c r="N2" s="28"/>
      <c r="O2" s="28"/>
      <c r="P2" s="28"/>
      <c r="Q2" s="29"/>
    </row>
    <row r="3" spans="1:17" ht="15" customHeight="1" thickBot="1" x14ac:dyDescent="0.3">
      <c r="B3" s="34"/>
      <c r="C3" s="35"/>
      <c r="D3" s="35"/>
      <c r="E3" s="35"/>
      <c r="F3" s="35"/>
      <c r="G3" s="36"/>
      <c r="I3" s="30"/>
      <c r="J3" s="31"/>
      <c r="K3" s="31"/>
      <c r="L3" s="31"/>
      <c r="M3" s="31"/>
      <c r="N3" s="31"/>
      <c r="O3" s="31"/>
      <c r="P3" s="31"/>
      <c r="Q3" s="32"/>
    </row>
    <row r="4" spans="1:17" x14ac:dyDescent="0.25">
      <c r="A4" s="3"/>
      <c r="B4" s="37" t="s">
        <v>6</v>
      </c>
      <c r="C4" s="38"/>
      <c r="D4" s="37" t="s">
        <v>7</v>
      </c>
      <c r="E4" s="38"/>
      <c r="F4" s="37" t="s">
        <v>8</v>
      </c>
      <c r="G4" s="38"/>
      <c r="I4" s="16" t="s">
        <v>9</v>
      </c>
      <c r="J4" s="33" t="s">
        <v>0</v>
      </c>
      <c r="K4" s="33"/>
      <c r="L4" s="33"/>
      <c r="M4" s="33"/>
      <c r="N4" s="33" t="s">
        <v>5</v>
      </c>
      <c r="O4" s="33"/>
      <c r="P4" s="33" t="s">
        <v>8</v>
      </c>
      <c r="Q4" s="33"/>
    </row>
    <row r="5" spans="1:17" x14ac:dyDescent="0.25">
      <c r="A5" s="3"/>
      <c r="B5" s="39">
        <v>548</v>
      </c>
      <c r="C5" s="39"/>
      <c r="D5" s="39">
        <f>F5-B5</f>
        <v>7187</v>
      </c>
      <c r="E5" s="39"/>
      <c r="F5" s="39">
        <v>7735</v>
      </c>
      <c r="G5" s="39"/>
      <c r="I5" s="16"/>
      <c r="J5" s="33" t="s">
        <v>3</v>
      </c>
      <c r="K5" s="33"/>
      <c r="L5" s="33" t="s">
        <v>4</v>
      </c>
      <c r="M5" s="33"/>
      <c r="N5" s="33"/>
      <c r="O5" s="33"/>
      <c r="P5" s="33"/>
      <c r="Q5" s="33"/>
    </row>
    <row r="6" spans="1:17" ht="15" customHeight="1" x14ac:dyDescent="0.25">
      <c r="A6" s="3"/>
      <c r="B6" s="3"/>
      <c r="C6" s="3"/>
      <c r="I6" s="12">
        <v>2006</v>
      </c>
      <c r="J6" s="40">
        <v>119</v>
      </c>
      <c r="K6" s="40">
        <v>119</v>
      </c>
      <c r="L6" s="40">
        <v>123</v>
      </c>
      <c r="M6" s="40">
        <v>123</v>
      </c>
      <c r="N6" s="40">
        <v>69</v>
      </c>
      <c r="O6" s="40">
        <v>69</v>
      </c>
      <c r="P6" s="40">
        <f>+J6+L6+N6</f>
        <v>311</v>
      </c>
      <c r="Q6" s="40"/>
    </row>
    <row r="7" spans="1:17" x14ac:dyDescent="0.25">
      <c r="A7" s="3"/>
      <c r="B7" s="3"/>
      <c r="C7" s="3"/>
      <c r="I7" s="12">
        <v>2007</v>
      </c>
      <c r="J7" s="40">
        <v>130</v>
      </c>
      <c r="K7" s="40">
        <v>130</v>
      </c>
      <c r="L7" s="40">
        <v>132</v>
      </c>
      <c r="M7" s="40">
        <v>132</v>
      </c>
      <c r="N7" s="40">
        <v>59</v>
      </c>
      <c r="O7" s="40">
        <v>59</v>
      </c>
      <c r="P7" s="40">
        <f>+J7+L7+N7</f>
        <v>321</v>
      </c>
      <c r="Q7" s="40"/>
    </row>
    <row r="8" spans="1:17" x14ac:dyDescent="0.2">
      <c r="A8" s="3"/>
      <c r="B8" s="5"/>
      <c r="C8" s="4"/>
      <c r="D8" s="4"/>
      <c r="I8" s="12">
        <v>2008</v>
      </c>
      <c r="J8" s="40">
        <v>151</v>
      </c>
      <c r="K8" s="40"/>
      <c r="L8" s="40">
        <v>137</v>
      </c>
      <c r="M8" s="40"/>
      <c r="N8" s="40">
        <v>67</v>
      </c>
      <c r="O8" s="40"/>
      <c r="P8" s="40">
        <v>355</v>
      </c>
      <c r="Q8" s="40"/>
    </row>
    <row r="9" spans="1:17" x14ac:dyDescent="0.2">
      <c r="A9" s="3"/>
      <c r="B9" s="5"/>
      <c r="C9" s="4"/>
      <c r="D9" s="4"/>
      <c r="I9" s="12">
        <v>2009</v>
      </c>
      <c r="J9" s="40">
        <v>169</v>
      </c>
      <c r="K9" s="40"/>
      <c r="L9" s="40">
        <v>156</v>
      </c>
      <c r="M9" s="40"/>
      <c r="N9" s="40">
        <v>80</v>
      </c>
      <c r="O9" s="40"/>
      <c r="P9" s="40">
        <f>+J9+L9+N9</f>
        <v>405</v>
      </c>
      <c r="Q9" s="40"/>
    </row>
    <row r="10" spans="1:17" x14ac:dyDescent="0.2">
      <c r="A10" s="3"/>
      <c r="B10" s="5"/>
      <c r="C10" s="4"/>
      <c r="D10" s="4"/>
      <c r="I10" s="12">
        <v>2010</v>
      </c>
      <c r="J10" s="40">
        <v>161</v>
      </c>
      <c r="K10" s="40"/>
      <c r="L10" s="40">
        <v>201</v>
      </c>
      <c r="M10" s="40"/>
      <c r="N10" s="40">
        <v>55</v>
      </c>
      <c r="O10" s="40"/>
      <c r="P10" s="40">
        <f>+J10+L10+N10</f>
        <v>417</v>
      </c>
      <c r="Q10" s="40"/>
    </row>
    <row r="11" spans="1:17" s="7" customFormat="1" x14ac:dyDescent="0.2">
      <c r="A11" s="3"/>
      <c r="B11" s="5"/>
      <c r="C11" s="4"/>
      <c r="D11" s="4"/>
      <c r="I11" s="12">
        <v>2011</v>
      </c>
      <c r="J11" s="40">
        <v>197</v>
      </c>
      <c r="K11" s="40"/>
      <c r="L11" s="40">
        <v>143</v>
      </c>
      <c r="M11" s="40"/>
      <c r="N11" s="40">
        <v>64</v>
      </c>
      <c r="O11" s="40"/>
      <c r="P11" s="40">
        <f>+J11+L11+N11</f>
        <v>404</v>
      </c>
      <c r="Q11" s="40"/>
    </row>
    <row r="12" spans="1:17" s="8" customFormat="1" x14ac:dyDescent="0.2">
      <c r="A12" s="3"/>
      <c r="B12" s="5"/>
      <c r="C12" s="4"/>
      <c r="D12" s="4"/>
      <c r="I12" s="12">
        <v>2012</v>
      </c>
      <c r="J12" s="40">
        <v>232</v>
      </c>
      <c r="K12" s="40"/>
      <c r="L12" s="40">
        <v>159</v>
      </c>
      <c r="M12" s="40"/>
      <c r="N12" s="40">
        <v>69</v>
      </c>
      <c r="O12" s="40"/>
      <c r="P12" s="40">
        <f>+J12+L12+N12</f>
        <v>460</v>
      </c>
      <c r="Q12" s="40"/>
    </row>
    <row r="13" spans="1:17" s="9" customFormat="1" x14ac:dyDescent="0.2">
      <c r="A13" s="3"/>
      <c r="B13" s="5"/>
      <c r="C13" s="4"/>
      <c r="D13" s="4"/>
      <c r="I13" s="12">
        <v>2013</v>
      </c>
      <c r="J13" s="43">
        <v>239</v>
      </c>
      <c r="K13" s="44"/>
      <c r="L13" s="43">
        <v>151</v>
      </c>
      <c r="M13" s="44"/>
      <c r="N13" s="43">
        <v>69</v>
      </c>
      <c r="O13" s="44"/>
      <c r="P13" s="43">
        <v>459</v>
      </c>
      <c r="Q13" s="44"/>
    </row>
    <row r="14" spans="1:17" s="10" customFormat="1" x14ac:dyDescent="0.2">
      <c r="A14" s="3"/>
      <c r="B14" s="5"/>
      <c r="C14" s="4"/>
      <c r="D14" s="4"/>
      <c r="I14" s="12">
        <v>2014</v>
      </c>
      <c r="J14" s="43">
        <v>306</v>
      </c>
      <c r="K14" s="44"/>
      <c r="L14" s="43">
        <v>212</v>
      </c>
      <c r="M14" s="44"/>
      <c r="N14" s="43">
        <v>80</v>
      </c>
      <c r="O14" s="44"/>
      <c r="P14" s="43">
        <v>598</v>
      </c>
      <c r="Q14" s="44"/>
    </row>
    <row r="15" spans="1:17" s="11" customFormat="1" x14ac:dyDescent="0.2">
      <c r="A15" s="3"/>
      <c r="B15" s="5"/>
      <c r="C15" s="4"/>
      <c r="D15" s="4"/>
      <c r="I15" s="12">
        <v>2015</v>
      </c>
      <c r="J15" s="43">
        <v>229</v>
      </c>
      <c r="K15" s="44"/>
      <c r="L15" s="43">
        <v>174</v>
      </c>
      <c r="M15" s="44"/>
      <c r="N15" s="43">
        <v>77</v>
      </c>
      <c r="O15" s="44"/>
      <c r="P15" s="43">
        <v>480</v>
      </c>
      <c r="Q15" s="44"/>
    </row>
    <row r="16" spans="1:17" s="13" customFormat="1" x14ac:dyDescent="0.2">
      <c r="A16" s="3"/>
      <c r="B16" s="5"/>
      <c r="C16" s="4"/>
      <c r="D16" s="4"/>
      <c r="I16" s="12">
        <v>2016</v>
      </c>
      <c r="J16" s="41">
        <v>232</v>
      </c>
      <c r="K16" s="42"/>
      <c r="L16" s="43">
        <v>207</v>
      </c>
      <c r="M16" s="44"/>
      <c r="N16" s="43">
        <v>76</v>
      </c>
      <c r="O16" s="44"/>
      <c r="P16" s="43">
        <v>515</v>
      </c>
      <c r="Q16" s="44"/>
    </row>
    <row r="17" spans="1:17" s="14" customFormat="1" x14ac:dyDescent="0.2">
      <c r="A17" s="3"/>
      <c r="B17" s="5"/>
      <c r="C17" s="4"/>
      <c r="D17" s="4"/>
      <c r="I17" s="12">
        <v>2017</v>
      </c>
      <c r="J17" s="43">
        <v>243</v>
      </c>
      <c r="K17" s="45"/>
      <c r="L17" s="43">
        <v>214</v>
      </c>
      <c r="M17" s="45"/>
      <c r="N17" s="43">
        <v>93</v>
      </c>
      <c r="O17" s="45"/>
      <c r="P17" s="43">
        <v>550</v>
      </c>
      <c r="Q17" s="45"/>
    </row>
    <row r="18" spans="1:17" x14ac:dyDescent="0.25">
      <c r="A18" s="3"/>
      <c r="B18" s="5"/>
      <c r="C18" s="4"/>
      <c r="D18" s="4"/>
      <c r="I18" s="12">
        <v>2018</v>
      </c>
      <c r="J18" s="43">
        <v>198</v>
      </c>
      <c r="K18" s="44"/>
      <c r="L18" s="43">
        <v>256</v>
      </c>
      <c r="M18" s="44"/>
      <c r="N18" s="43">
        <v>93</v>
      </c>
      <c r="O18" s="44"/>
      <c r="P18" s="43">
        <f>N18+L18+J18</f>
        <v>547</v>
      </c>
      <c r="Q18" s="44"/>
    </row>
    <row r="19" spans="1:17" s="15" customFormat="1" x14ac:dyDescent="0.25">
      <c r="A19" s="3"/>
      <c r="B19" s="5"/>
      <c r="C19" s="4"/>
      <c r="D19" s="4"/>
      <c r="I19" s="12">
        <v>2019</v>
      </c>
      <c r="J19" s="43">
        <v>246</v>
      </c>
      <c r="K19" s="44"/>
      <c r="L19" s="43">
        <v>216</v>
      </c>
      <c r="M19" s="44"/>
      <c r="N19" s="43">
        <v>86</v>
      </c>
      <c r="O19" s="44"/>
      <c r="P19" s="43">
        <f>N19+L19+J19</f>
        <v>548</v>
      </c>
      <c r="Q19" s="44"/>
    </row>
    <row r="20" spans="1:17" x14ac:dyDescent="0.25">
      <c r="A20" s="3"/>
      <c r="B20" s="3"/>
      <c r="C20" s="3"/>
    </row>
    <row r="21" spans="1:17" x14ac:dyDescent="0.2">
      <c r="A21" s="3"/>
      <c r="B21" s="3"/>
      <c r="C21" s="3"/>
    </row>
    <row r="22" spans="1:17" x14ac:dyDescent="0.2">
      <c r="A22" s="3"/>
      <c r="B22" s="3"/>
      <c r="C22" s="3"/>
    </row>
    <row r="23" spans="1:17" x14ac:dyDescent="0.2">
      <c r="A23" s="3"/>
      <c r="B23" s="3"/>
      <c r="C23" s="3"/>
    </row>
    <row r="24" spans="1:17" x14ac:dyDescent="0.2">
      <c r="A24" s="3"/>
      <c r="B24" s="3"/>
      <c r="C24" s="3"/>
    </row>
    <row r="25" spans="1:17" x14ac:dyDescent="0.2">
      <c r="A25" s="3"/>
      <c r="B25" s="3"/>
      <c r="C25" s="3"/>
    </row>
    <row r="26" spans="1:17" x14ac:dyDescent="0.2">
      <c r="A26" s="3"/>
      <c r="B26" s="3"/>
      <c r="C26" s="3"/>
    </row>
    <row r="27" spans="1:17" x14ac:dyDescent="0.2">
      <c r="A27" s="3"/>
      <c r="B27" s="3"/>
      <c r="C27" s="3"/>
    </row>
    <row r="28" spans="1:17" x14ac:dyDescent="0.2">
      <c r="A28" s="3"/>
      <c r="B28" s="3"/>
      <c r="C28" s="3"/>
    </row>
    <row r="29" spans="1:17" x14ac:dyDescent="0.2">
      <c r="A29" s="3"/>
      <c r="B29" s="3"/>
      <c r="C29" s="3"/>
    </row>
    <row r="30" spans="1:17" x14ac:dyDescent="0.2">
      <c r="A30" s="3"/>
      <c r="B30" s="3"/>
      <c r="C30" s="3"/>
    </row>
    <row r="31" spans="1:17" x14ac:dyDescent="0.2">
      <c r="A31" s="3"/>
      <c r="B31" s="3"/>
      <c r="C31" s="3"/>
    </row>
    <row r="32" spans="1:17" x14ac:dyDescent="0.2">
      <c r="A32" s="3"/>
      <c r="B32" s="3"/>
      <c r="C32" s="3"/>
    </row>
    <row r="33" spans="1:3" x14ac:dyDescent="0.2">
      <c r="A33" s="3"/>
      <c r="B33" s="3"/>
      <c r="C33" s="3"/>
    </row>
    <row r="34" spans="1:3" x14ac:dyDescent="0.2">
      <c r="A34" s="3"/>
      <c r="B34" s="3"/>
      <c r="C34" s="3"/>
    </row>
    <row r="35" spans="1:3" x14ac:dyDescent="0.25">
      <c r="A35" s="3"/>
      <c r="B35" s="3"/>
      <c r="C35" s="3"/>
    </row>
    <row r="36" spans="1:3" x14ac:dyDescent="0.25">
      <c r="A36" s="3"/>
      <c r="B36" s="3"/>
      <c r="C36" s="3"/>
    </row>
  </sheetData>
  <mergeCells count="71">
    <mergeCell ref="J19:K19"/>
    <mergeCell ref="L19:M19"/>
    <mergeCell ref="N19:O19"/>
    <mergeCell ref="P19:Q19"/>
    <mergeCell ref="J17:K17"/>
    <mergeCell ref="L17:M17"/>
    <mergeCell ref="N17:O17"/>
    <mergeCell ref="P17:Q17"/>
    <mergeCell ref="J13:K13"/>
    <mergeCell ref="L13:M13"/>
    <mergeCell ref="N13:O13"/>
    <mergeCell ref="P13:Q13"/>
    <mergeCell ref="P18:Q18"/>
    <mergeCell ref="N18:O18"/>
    <mergeCell ref="L18:M18"/>
    <mergeCell ref="J18:K18"/>
    <mergeCell ref="J14:K14"/>
    <mergeCell ref="L14:M14"/>
    <mergeCell ref="N14:O14"/>
    <mergeCell ref="P14:Q14"/>
    <mergeCell ref="J15:K15"/>
    <mergeCell ref="L15:M15"/>
    <mergeCell ref="N15:O15"/>
    <mergeCell ref="P15:Q15"/>
    <mergeCell ref="J16:K16"/>
    <mergeCell ref="L16:M16"/>
    <mergeCell ref="N16:O16"/>
    <mergeCell ref="P16:Q16"/>
    <mergeCell ref="J9:K9"/>
    <mergeCell ref="N12:O12"/>
    <mergeCell ref="P12:Q12"/>
    <mergeCell ref="J11:K11"/>
    <mergeCell ref="L11:M11"/>
    <mergeCell ref="N11:O11"/>
    <mergeCell ref="P11:Q11"/>
    <mergeCell ref="N9:O9"/>
    <mergeCell ref="L9:M9"/>
    <mergeCell ref="P9:Q9"/>
    <mergeCell ref="J10:K10"/>
    <mergeCell ref="L10:M10"/>
    <mergeCell ref="N10:O10"/>
    <mergeCell ref="P10:Q10"/>
    <mergeCell ref="J12:K12"/>
    <mergeCell ref="L12:M12"/>
    <mergeCell ref="L6:M6"/>
    <mergeCell ref="P7:Q7"/>
    <mergeCell ref="J7:K7"/>
    <mergeCell ref="L7:M7"/>
    <mergeCell ref="J8:K8"/>
    <mergeCell ref="P8:Q8"/>
    <mergeCell ref="L8:M8"/>
    <mergeCell ref="N8:O8"/>
    <mergeCell ref="N6:O6"/>
    <mergeCell ref="J6:K6"/>
    <mergeCell ref="N7:O7"/>
    <mergeCell ref="P6:Q6"/>
    <mergeCell ref="B2:G3"/>
    <mergeCell ref="F4:G4"/>
    <mergeCell ref="F5:G5"/>
    <mergeCell ref="D4:E4"/>
    <mergeCell ref="D5:E5"/>
    <mergeCell ref="B4:C4"/>
    <mergeCell ref="B5:C5"/>
    <mergeCell ref="I2:Q3"/>
    <mergeCell ref="N4:O4"/>
    <mergeCell ref="P4:Q4"/>
    <mergeCell ref="P5:Q5"/>
    <mergeCell ref="N5:O5"/>
    <mergeCell ref="J4:M4"/>
    <mergeCell ref="L5:M5"/>
    <mergeCell ref="J5:K5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9"/>
  <sheetViews>
    <sheetView showGridLines="0" showRowColHeaders="0" tabSelected="1" zoomScaleNormal="100" workbookViewId="0">
      <selection activeCell="E5" sqref="E5:F8"/>
    </sheetView>
  </sheetViews>
  <sheetFormatPr defaultColWidth="8.85546875" defaultRowHeight="15" x14ac:dyDescent="0.25"/>
  <cols>
    <col min="3" max="3" width="5.7109375" bestFit="1" customWidth="1"/>
  </cols>
  <sheetData>
    <row r="2" spans="3:8" ht="15" customHeight="1" x14ac:dyDescent="0.25">
      <c r="C2" s="46" t="s">
        <v>16</v>
      </c>
      <c r="D2" s="46"/>
      <c r="E2" s="46"/>
      <c r="F2" s="46"/>
    </row>
    <row r="3" spans="3:8" x14ac:dyDescent="0.25">
      <c r="C3" s="46"/>
      <c r="D3" s="46"/>
      <c r="E3" s="46"/>
      <c r="F3" s="46"/>
    </row>
    <row r="4" spans="3:8" x14ac:dyDescent="0.25">
      <c r="C4" s="33" t="s">
        <v>10</v>
      </c>
      <c r="D4" s="33"/>
      <c r="E4" s="33" t="s">
        <v>8</v>
      </c>
      <c r="F4" s="33"/>
    </row>
    <row r="5" spans="3:8" x14ac:dyDescent="0.25">
      <c r="C5" s="47" t="s">
        <v>28</v>
      </c>
      <c r="D5" s="48"/>
      <c r="E5" s="40">
        <v>86</v>
      </c>
      <c r="F5" s="49"/>
      <c r="H5" s="6"/>
    </row>
    <row r="6" spans="3:8" x14ac:dyDescent="0.25">
      <c r="C6" s="47" t="s">
        <v>20</v>
      </c>
      <c r="D6" s="48"/>
      <c r="E6" s="40">
        <v>302</v>
      </c>
      <c r="F6" s="49"/>
    </row>
    <row r="7" spans="3:8" x14ac:dyDescent="0.25">
      <c r="C7" s="47" t="s">
        <v>21</v>
      </c>
      <c r="D7" s="48"/>
      <c r="E7" s="40">
        <v>115</v>
      </c>
      <c r="F7" s="49"/>
    </row>
    <row r="8" spans="3:8" x14ac:dyDescent="0.25">
      <c r="C8" s="47" t="s">
        <v>22</v>
      </c>
      <c r="D8" s="48"/>
      <c r="E8" s="40">
        <v>45</v>
      </c>
      <c r="F8" s="49"/>
    </row>
    <row r="9" spans="3:8" ht="22.5" customHeight="1" x14ac:dyDescent="0.25">
      <c r="C9" s="51" t="s">
        <v>1</v>
      </c>
      <c r="D9" s="48"/>
      <c r="E9" s="50">
        <f>SUM(E5:F8)</f>
        <v>548</v>
      </c>
      <c r="F9" s="48"/>
    </row>
  </sheetData>
  <mergeCells count="13">
    <mergeCell ref="E6:F6"/>
    <mergeCell ref="E7:F7"/>
    <mergeCell ref="E8:F8"/>
    <mergeCell ref="E9:F9"/>
    <mergeCell ref="C6:D6"/>
    <mergeCell ref="C7:D7"/>
    <mergeCell ref="C8:D8"/>
    <mergeCell ref="C9:D9"/>
    <mergeCell ref="C2:F3"/>
    <mergeCell ref="E4:F4"/>
    <mergeCell ref="C4:D4"/>
    <mergeCell ref="C5:D5"/>
    <mergeCell ref="E5:F5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showGridLines="0" showRowColHeaders="0" topLeftCell="A36" zoomScaleNormal="100" workbookViewId="0">
      <selection activeCell="B3" sqref="A3:C3"/>
    </sheetView>
  </sheetViews>
  <sheetFormatPr defaultColWidth="9.140625" defaultRowHeight="15" customHeight="1" x14ac:dyDescent="0.2"/>
  <cols>
    <col min="1" max="1" width="22.42578125" style="1" bestFit="1" customWidth="1"/>
    <col min="2" max="2" width="5.42578125" style="1" bestFit="1" customWidth="1"/>
    <col min="3" max="3" width="6.7109375" style="1" customWidth="1"/>
    <col min="4" max="4" width="7" style="1" bestFit="1" customWidth="1"/>
    <col min="5" max="14" width="7" style="1" customWidth="1"/>
    <col min="15" max="16384" width="9.140625" style="1"/>
  </cols>
  <sheetData>
    <row r="1" spans="1:15" ht="15" customHeight="1" x14ac:dyDescent="0.2">
      <c r="A1" s="46" t="s">
        <v>17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17"/>
    </row>
    <row r="2" spans="1:15" ht="1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17"/>
    </row>
    <row r="3" spans="1:15" ht="15" customHeight="1" x14ac:dyDescent="0.2">
      <c r="A3" s="16" t="s">
        <v>2</v>
      </c>
      <c r="B3" s="52" t="s">
        <v>0</v>
      </c>
      <c r="C3" s="52"/>
      <c r="D3" s="18" t="s">
        <v>5</v>
      </c>
      <c r="E3" s="57" t="s">
        <v>88</v>
      </c>
      <c r="F3" s="54" t="s">
        <v>82</v>
      </c>
      <c r="G3" s="53" t="s">
        <v>78</v>
      </c>
      <c r="H3" s="53" t="s">
        <v>72</v>
      </c>
      <c r="I3" s="53" t="s">
        <v>69</v>
      </c>
      <c r="J3" s="53" t="s">
        <v>67</v>
      </c>
      <c r="K3" s="53" t="s">
        <v>66</v>
      </c>
      <c r="L3" s="53" t="s">
        <v>61</v>
      </c>
      <c r="M3" s="53" t="s">
        <v>32</v>
      </c>
      <c r="N3" s="53" t="s">
        <v>29</v>
      </c>
      <c r="O3" s="53" t="s">
        <v>23</v>
      </c>
    </row>
    <row r="4" spans="1:15" ht="15" customHeight="1" x14ac:dyDescent="0.2">
      <c r="A4" s="16"/>
      <c r="B4" s="18" t="s">
        <v>3</v>
      </c>
      <c r="C4" s="18" t="s">
        <v>4</v>
      </c>
      <c r="D4" s="18"/>
      <c r="E4" s="58"/>
      <c r="F4" s="54"/>
      <c r="G4" s="56"/>
      <c r="H4" s="55"/>
      <c r="I4" s="53"/>
      <c r="J4" s="53"/>
      <c r="K4" s="53"/>
      <c r="L4" s="53"/>
      <c r="M4" s="53"/>
      <c r="N4" s="53"/>
      <c r="O4" s="53"/>
    </row>
    <row r="5" spans="1:15" ht="15" customHeight="1" x14ac:dyDescent="0.2">
      <c r="A5" s="19" t="s">
        <v>53</v>
      </c>
      <c r="B5" s="20">
        <v>86</v>
      </c>
      <c r="C5" s="20">
        <v>45</v>
      </c>
      <c r="D5" s="20">
        <v>20</v>
      </c>
      <c r="E5" s="20">
        <f>B5+C5+D5</f>
        <v>151</v>
      </c>
      <c r="F5" s="25">
        <v>142</v>
      </c>
      <c r="G5" s="21">
        <v>139</v>
      </c>
      <c r="H5" s="21">
        <v>136</v>
      </c>
      <c r="I5" s="21">
        <v>137</v>
      </c>
      <c r="J5" s="21">
        <v>140</v>
      </c>
      <c r="K5" s="21">
        <v>111</v>
      </c>
      <c r="L5" s="21">
        <v>119</v>
      </c>
      <c r="M5" s="21">
        <v>83</v>
      </c>
      <c r="N5" s="21">
        <v>80</v>
      </c>
      <c r="O5" s="21">
        <v>68</v>
      </c>
    </row>
    <row r="6" spans="1:15" ht="15" customHeight="1" x14ac:dyDescent="0.2">
      <c r="A6" s="19" t="s">
        <v>33</v>
      </c>
      <c r="B6" s="20">
        <v>48</v>
      </c>
      <c r="C6" s="20">
        <v>56</v>
      </c>
      <c r="D6" s="20">
        <v>37</v>
      </c>
      <c r="E6" s="20">
        <f t="shared" ref="E6:E62" si="0">B6+C6+D6</f>
        <v>141</v>
      </c>
      <c r="F6" s="25">
        <v>138</v>
      </c>
      <c r="G6" s="21">
        <v>123</v>
      </c>
      <c r="H6" s="21">
        <v>118</v>
      </c>
      <c r="I6" s="21">
        <v>104</v>
      </c>
      <c r="J6" s="21">
        <v>153</v>
      </c>
      <c r="K6" s="21">
        <v>124</v>
      </c>
      <c r="L6" s="21">
        <v>122</v>
      </c>
      <c r="M6" s="21">
        <v>119</v>
      </c>
      <c r="N6" s="21">
        <v>130</v>
      </c>
      <c r="O6" s="21">
        <v>136</v>
      </c>
    </row>
    <row r="7" spans="1:15" ht="15" customHeight="1" x14ac:dyDescent="0.2">
      <c r="A7" s="19" t="s">
        <v>48</v>
      </c>
      <c r="B7" s="20">
        <v>5</v>
      </c>
      <c r="C7" s="20">
        <v>9</v>
      </c>
      <c r="D7" s="20">
        <v>3</v>
      </c>
      <c r="E7" s="20">
        <f t="shared" si="0"/>
        <v>17</v>
      </c>
      <c r="F7" s="25">
        <v>25</v>
      </c>
      <c r="G7" s="21">
        <v>29</v>
      </c>
      <c r="H7" s="21">
        <v>27</v>
      </c>
      <c r="I7" s="21">
        <v>19</v>
      </c>
      <c r="J7" s="21">
        <v>18</v>
      </c>
      <c r="K7" s="21">
        <v>10</v>
      </c>
      <c r="L7" s="21">
        <v>5</v>
      </c>
      <c r="M7" s="21">
        <v>5</v>
      </c>
      <c r="N7" s="21">
        <v>6</v>
      </c>
      <c r="O7" s="21">
        <v>4</v>
      </c>
    </row>
    <row r="8" spans="1:15" ht="15" customHeight="1" x14ac:dyDescent="0.2">
      <c r="A8" s="19" t="s">
        <v>50</v>
      </c>
      <c r="B8" s="20">
        <v>16</v>
      </c>
      <c r="C8" s="20">
        <v>1</v>
      </c>
      <c r="D8" s="20">
        <v>1</v>
      </c>
      <c r="E8" s="20">
        <f t="shared" si="0"/>
        <v>18</v>
      </c>
      <c r="F8" s="25">
        <v>22</v>
      </c>
      <c r="G8" s="21">
        <v>19</v>
      </c>
      <c r="H8" s="21">
        <v>15</v>
      </c>
      <c r="I8" s="21">
        <v>18</v>
      </c>
      <c r="J8" s="21">
        <v>30</v>
      </c>
      <c r="K8" s="21">
        <v>25</v>
      </c>
      <c r="L8" s="21">
        <v>24</v>
      </c>
      <c r="M8" s="21">
        <v>31</v>
      </c>
      <c r="N8" s="21">
        <v>30</v>
      </c>
      <c r="O8" s="21">
        <v>25</v>
      </c>
    </row>
    <row r="9" spans="1:15" ht="15" customHeight="1" x14ac:dyDescent="0.2">
      <c r="A9" s="19" t="s">
        <v>45</v>
      </c>
      <c r="B9" s="20">
        <v>3</v>
      </c>
      <c r="C9" s="20">
        <v>17</v>
      </c>
      <c r="D9" s="20">
        <v>2</v>
      </c>
      <c r="E9" s="20">
        <f t="shared" si="0"/>
        <v>22</v>
      </c>
      <c r="F9" s="25">
        <v>20</v>
      </c>
      <c r="G9" s="21">
        <v>17</v>
      </c>
      <c r="H9" s="21">
        <v>14</v>
      </c>
      <c r="I9" s="21">
        <v>14</v>
      </c>
      <c r="J9" s="21">
        <v>27</v>
      </c>
      <c r="K9" s="21">
        <v>19</v>
      </c>
      <c r="L9" s="21">
        <v>22</v>
      </c>
      <c r="M9" s="21">
        <v>21</v>
      </c>
      <c r="N9" s="21">
        <v>21</v>
      </c>
      <c r="O9" s="21">
        <v>17</v>
      </c>
    </row>
    <row r="10" spans="1:15" ht="15" customHeight="1" x14ac:dyDescent="0.2">
      <c r="A10" s="19" t="s">
        <v>46</v>
      </c>
      <c r="B10" s="20">
        <v>8</v>
      </c>
      <c r="C10" s="20">
        <v>10</v>
      </c>
      <c r="D10" s="20">
        <v>8</v>
      </c>
      <c r="E10" s="20">
        <f t="shared" si="0"/>
        <v>26</v>
      </c>
      <c r="F10" s="25">
        <v>20</v>
      </c>
      <c r="G10" s="21">
        <v>27</v>
      </c>
      <c r="H10" s="21">
        <v>27</v>
      </c>
      <c r="I10" s="21">
        <v>21</v>
      </c>
      <c r="J10" s="21">
        <v>13</v>
      </c>
      <c r="K10" s="21">
        <v>10</v>
      </c>
      <c r="L10" s="21">
        <v>12</v>
      </c>
      <c r="M10" s="21">
        <v>9</v>
      </c>
      <c r="N10" s="21">
        <v>8</v>
      </c>
      <c r="O10" s="21">
        <v>9</v>
      </c>
    </row>
    <row r="11" spans="1:15" ht="15" customHeight="1" x14ac:dyDescent="0.2">
      <c r="A11" s="19" t="s">
        <v>57</v>
      </c>
      <c r="B11" s="20">
        <v>6</v>
      </c>
      <c r="C11" s="20">
        <v>6</v>
      </c>
      <c r="D11" s="20">
        <v>2</v>
      </c>
      <c r="E11" s="20">
        <f t="shared" si="0"/>
        <v>14</v>
      </c>
      <c r="F11" s="25">
        <v>15</v>
      </c>
      <c r="G11" s="21">
        <v>16</v>
      </c>
      <c r="H11" s="21">
        <v>15</v>
      </c>
      <c r="I11" s="21">
        <v>14</v>
      </c>
      <c r="J11" s="21">
        <v>22</v>
      </c>
      <c r="K11" s="21">
        <v>9</v>
      </c>
      <c r="L11" s="21">
        <v>7</v>
      </c>
      <c r="M11" s="21">
        <v>10</v>
      </c>
      <c r="N11" s="21">
        <v>14</v>
      </c>
      <c r="O11" s="21">
        <v>10</v>
      </c>
    </row>
    <row r="12" spans="1:15" ht="15" customHeight="1" x14ac:dyDescent="0.2">
      <c r="A12" s="19" t="s">
        <v>52</v>
      </c>
      <c r="B12" s="20">
        <v>9</v>
      </c>
      <c r="C12" s="20">
        <v>5</v>
      </c>
      <c r="D12" s="20">
        <v>2</v>
      </c>
      <c r="E12" s="20">
        <f t="shared" si="0"/>
        <v>16</v>
      </c>
      <c r="F12" s="25">
        <v>14</v>
      </c>
      <c r="G12" s="21">
        <v>13</v>
      </c>
      <c r="H12" s="21">
        <v>12</v>
      </c>
      <c r="I12" s="21">
        <v>12</v>
      </c>
      <c r="J12" s="21">
        <v>14</v>
      </c>
      <c r="K12" s="21">
        <v>7</v>
      </c>
      <c r="L12" s="21">
        <v>7</v>
      </c>
      <c r="M12" s="21">
        <v>4</v>
      </c>
      <c r="N12" s="21">
        <v>4</v>
      </c>
      <c r="O12" s="21">
        <v>6</v>
      </c>
    </row>
    <row r="13" spans="1:15" ht="15" customHeight="1" x14ac:dyDescent="0.2">
      <c r="A13" s="19" t="s">
        <v>55</v>
      </c>
      <c r="B13" s="20">
        <v>2</v>
      </c>
      <c r="C13" s="20">
        <v>9</v>
      </c>
      <c r="D13" s="20">
        <v>0</v>
      </c>
      <c r="E13" s="20">
        <f t="shared" si="0"/>
        <v>11</v>
      </c>
      <c r="F13" s="25">
        <v>12</v>
      </c>
      <c r="G13" s="21">
        <v>9</v>
      </c>
      <c r="H13" s="21">
        <v>10</v>
      </c>
      <c r="I13" s="21">
        <v>9</v>
      </c>
      <c r="J13" s="21">
        <v>16</v>
      </c>
      <c r="K13" s="21">
        <v>12</v>
      </c>
      <c r="L13" s="21">
        <v>12</v>
      </c>
      <c r="M13" s="21">
        <v>10</v>
      </c>
      <c r="N13" s="21">
        <v>9</v>
      </c>
      <c r="O13" s="21">
        <v>12</v>
      </c>
    </row>
    <row r="14" spans="1:15" ht="15" customHeight="1" x14ac:dyDescent="0.2">
      <c r="A14" s="19" t="s">
        <v>49</v>
      </c>
      <c r="B14" s="20">
        <v>4</v>
      </c>
      <c r="C14" s="20">
        <v>5</v>
      </c>
      <c r="D14" s="20">
        <v>1</v>
      </c>
      <c r="E14" s="20">
        <f t="shared" si="0"/>
        <v>10</v>
      </c>
      <c r="F14" s="25">
        <v>11</v>
      </c>
      <c r="G14" s="21">
        <v>9</v>
      </c>
      <c r="H14" s="21">
        <v>8</v>
      </c>
      <c r="I14" s="21">
        <v>5</v>
      </c>
      <c r="J14" s="21">
        <v>7</v>
      </c>
      <c r="K14" s="21">
        <v>6</v>
      </c>
      <c r="L14" s="21">
        <v>4</v>
      </c>
      <c r="M14" s="21">
        <v>6</v>
      </c>
      <c r="N14" s="21">
        <v>5</v>
      </c>
      <c r="O14" s="21">
        <v>6</v>
      </c>
    </row>
    <row r="15" spans="1:15" ht="15" customHeight="1" x14ac:dyDescent="0.2">
      <c r="A15" s="19" t="s">
        <v>30</v>
      </c>
      <c r="B15" s="20">
        <v>3</v>
      </c>
      <c r="C15" s="20">
        <v>5</v>
      </c>
      <c r="D15" s="20">
        <v>5</v>
      </c>
      <c r="E15" s="20">
        <f t="shared" si="0"/>
        <v>13</v>
      </c>
      <c r="F15" s="25">
        <v>10</v>
      </c>
      <c r="G15" s="21">
        <v>13</v>
      </c>
      <c r="H15" s="21">
        <v>10</v>
      </c>
      <c r="I15" s="21">
        <v>10</v>
      </c>
      <c r="J15" s="21">
        <v>15</v>
      </c>
      <c r="K15" s="21">
        <v>11</v>
      </c>
      <c r="L15" s="21">
        <v>12</v>
      </c>
      <c r="M15" s="21">
        <v>16</v>
      </c>
      <c r="N15" s="21">
        <v>16</v>
      </c>
      <c r="O15" s="21">
        <v>14</v>
      </c>
    </row>
    <row r="16" spans="1:15" ht="15" customHeight="1" x14ac:dyDescent="0.2">
      <c r="A16" s="19" t="s">
        <v>59</v>
      </c>
      <c r="B16" s="20">
        <v>4</v>
      </c>
      <c r="C16" s="20">
        <v>1</v>
      </c>
      <c r="D16" s="20">
        <v>0</v>
      </c>
      <c r="E16" s="20">
        <f t="shared" si="0"/>
        <v>5</v>
      </c>
      <c r="F16" s="25">
        <v>10</v>
      </c>
      <c r="G16" s="21">
        <v>7</v>
      </c>
      <c r="H16" s="21">
        <v>7</v>
      </c>
      <c r="I16" s="21">
        <v>5</v>
      </c>
      <c r="J16" s="21">
        <v>9</v>
      </c>
      <c r="K16" s="21">
        <v>4</v>
      </c>
      <c r="L16" s="21">
        <v>1</v>
      </c>
      <c r="M16" s="21">
        <v>2</v>
      </c>
      <c r="N16" s="21">
        <v>2</v>
      </c>
      <c r="O16" s="21">
        <v>1</v>
      </c>
    </row>
    <row r="17" spans="1:15" ht="15" customHeight="1" x14ac:dyDescent="0.2">
      <c r="A17" s="19" t="s">
        <v>37</v>
      </c>
      <c r="B17" s="20">
        <v>9</v>
      </c>
      <c r="C17" s="20">
        <v>1</v>
      </c>
      <c r="D17" s="20">
        <v>0</v>
      </c>
      <c r="E17" s="20">
        <f t="shared" si="0"/>
        <v>10</v>
      </c>
      <c r="F17" s="25">
        <v>9</v>
      </c>
      <c r="G17" s="21">
        <v>8</v>
      </c>
      <c r="H17" s="21">
        <v>6</v>
      </c>
      <c r="I17" s="21">
        <v>7</v>
      </c>
      <c r="J17" s="21">
        <v>8</v>
      </c>
      <c r="K17" s="21">
        <v>8</v>
      </c>
      <c r="L17" s="21">
        <v>9</v>
      </c>
      <c r="M17" s="21">
        <v>4</v>
      </c>
      <c r="N17" s="21">
        <v>2</v>
      </c>
      <c r="O17" s="21">
        <v>4</v>
      </c>
    </row>
    <row r="18" spans="1:15" ht="15" customHeight="1" x14ac:dyDescent="0.2">
      <c r="A18" s="19" t="s">
        <v>27</v>
      </c>
      <c r="B18" s="20">
        <v>3</v>
      </c>
      <c r="C18" s="20">
        <v>3</v>
      </c>
      <c r="D18" s="20">
        <v>1</v>
      </c>
      <c r="E18" s="20">
        <f t="shared" si="0"/>
        <v>7</v>
      </c>
      <c r="F18" s="25">
        <v>8</v>
      </c>
      <c r="G18" s="21">
        <v>11</v>
      </c>
      <c r="H18" s="21">
        <v>6</v>
      </c>
      <c r="I18" s="21">
        <v>0</v>
      </c>
      <c r="J18" s="21"/>
      <c r="K18" s="21"/>
      <c r="L18" s="21"/>
      <c r="M18" s="21"/>
      <c r="N18" s="21"/>
      <c r="O18" s="21"/>
    </row>
    <row r="19" spans="1:15" ht="15" customHeight="1" x14ac:dyDescent="0.2">
      <c r="A19" s="19" t="s">
        <v>24</v>
      </c>
      <c r="B19" s="20">
        <v>1</v>
      </c>
      <c r="C19" s="20">
        <v>2</v>
      </c>
      <c r="D19" s="20">
        <v>0</v>
      </c>
      <c r="E19" s="20">
        <f t="shared" si="0"/>
        <v>3</v>
      </c>
      <c r="F19" s="25">
        <v>7</v>
      </c>
      <c r="G19" s="21">
        <v>8</v>
      </c>
      <c r="H19" s="21">
        <v>7</v>
      </c>
      <c r="I19" s="21">
        <v>8</v>
      </c>
      <c r="J19" s="21">
        <v>6</v>
      </c>
      <c r="K19" s="21">
        <v>5</v>
      </c>
      <c r="L19" s="21">
        <v>5</v>
      </c>
      <c r="M19" s="21">
        <v>2</v>
      </c>
      <c r="N19" s="21">
        <v>2</v>
      </c>
      <c r="O19" s="21">
        <v>2</v>
      </c>
    </row>
    <row r="20" spans="1:15" ht="15" customHeight="1" x14ac:dyDescent="0.2">
      <c r="A20" s="19" t="s">
        <v>73</v>
      </c>
      <c r="B20" s="20">
        <v>0</v>
      </c>
      <c r="C20" s="20">
        <v>8</v>
      </c>
      <c r="D20" s="20">
        <v>0</v>
      </c>
      <c r="E20" s="20">
        <f t="shared" si="0"/>
        <v>8</v>
      </c>
      <c r="F20" s="25">
        <v>7</v>
      </c>
      <c r="G20" s="21">
        <v>14</v>
      </c>
      <c r="H20" s="21">
        <v>12</v>
      </c>
      <c r="I20" s="21">
        <v>11</v>
      </c>
      <c r="J20" s="21">
        <v>11</v>
      </c>
      <c r="K20" s="21">
        <v>13</v>
      </c>
      <c r="L20" s="21">
        <v>11</v>
      </c>
      <c r="M20" s="21">
        <v>7</v>
      </c>
      <c r="N20" s="21">
        <v>2</v>
      </c>
      <c r="O20" s="21"/>
    </row>
    <row r="21" spans="1:15" ht="15" customHeight="1" x14ac:dyDescent="0.2">
      <c r="A21" s="19" t="s">
        <v>71</v>
      </c>
      <c r="B21" s="20">
        <v>0</v>
      </c>
      <c r="C21" s="20">
        <v>4</v>
      </c>
      <c r="D21" s="20">
        <v>0</v>
      </c>
      <c r="E21" s="20">
        <f t="shared" si="0"/>
        <v>4</v>
      </c>
      <c r="F21" s="25">
        <v>4</v>
      </c>
      <c r="G21" s="21">
        <v>5</v>
      </c>
      <c r="H21" s="21">
        <v>5</v>
      </c>
      <c r="I21" s="21">
        <v>4</v>
      </c>
      <c r="J21" s="21">
        <v>6</v>
      </c>
      <c r="K21" s="21">
        <v>7</v>
      </c>
      <c r="L21" s="21">
        <v>6</v>
      </c>
      <c r="M21" s="21">
        <v>7</v>
      </c>
      <c r="N21" s="21">
        <v>10</v>
      </c>
      <c r="O21" s="21">
        <v>7</v>
      </c>
    </row>
    <row r="22" spans="1:15" ht="15" customHeight="1" x14ac:dyDescent="0.2">
      <c r="A22" s="19" t="s">
        <v>62</v>
      </c>
      <c r="B22" s="20">
        <v>0</v>
      </c>
      <c r="C22" s="20">
        <v>1</v>
      </c>
      <c r="D22" s="20">
        <v>1</v>
      </c>
      <c r="E22" s="20">
        <f t="shared" si="0"/>
        <v>2</v>
      </c>
      <c r="F22" s="25">
        <v>4</v>
      </c>
      <c r="G22" s="21">
        <v>1</v>
      </c>
      <c r="H22" s="21">
        <v>1</v>
      </c>
      <c r="I22" s="21">
        <v>1</v>
      </c>
      <c r="J22" s="21">
        <v>3</v>
      </c>
      <c r="K22" s="21"/>
      <c r="L22" s="21">
        <v>2</v>
      </c>
      <c r="M22" s="21">
        <v>4</v>
      </c>
      <c r="N22" s="21">
        <v>8</v>
      </c>
      <c r="O22" s="21">
        <v>9</v>
      </c>
    </row>
    <row r="23" spans="1:15" ht="15" customHeight="1" x14ac:dyDescent="0.2">
      <c r="A23" s="19" t="s">
        <v>39</v>
      </c>
      <c r="B23" s="20">
        <v>1</v>
      </c>
      <c r="C23" s="20">
        <v>1</v>
      </c>
      <c r="D23" s="20">
        <v>1</v>
      </c>
      <c r="E23" s="20">
        <f t="shared" si="0"/>
        <v>3</v>
      </c>
      <c r="F23" s="25">
        <v>4</v>
      </c>
      <c r="G23" s="21">
        <v>1</v>
      </c>
      <c r="H23" s="21">
        <v>1</v>
      </c>
      <c r="I23" s="21">
        <v>0</v>
      </c>
      <c r="J23" s="21"/>
      <c r="K23" s="21"/>
      <c r="L23" s="21"/>
      <c r="M23" s="21"/>
      <c r="N23" s="21"/>
      <c r="O23" s="21"/>
    </row>
    <row r="24" spans="1:15" ht="15" customHeight="1" x14ac:dyDescent="0.2">
      <c r="A24" s="19" t="s">
        <v>42</v>
      </c>
      <c r="B24" s="20">
        <v>5</v>
      </c>
      <c r="C24" s="20">
        <v>1</v>
      </c>
      <c r="D24" s="20">
        <v>0</v>
      </c>
      <c r="E24" s="20">
        <f t="shared" si="0"/>
        <v>6</v>
      </c>
      <c r="F24" s="25">
        <v>4</v>
      </c>
      <c r="G24" s="21">
        <v>5</v>
      </c>
      <c r="H24" s="21">
        <v>1</v>
      </c>
      <c r="I24" s="21">
        <v>1</v>
      </c>
      <c r="J24" s="21"/>
      <c r="K24" s="21"/>
      <c r="L24" s="21"/>
      <c r="M24" s="21"/>
      <c r="N24" s="21"/>
      <c r="O24" s="21"/>
    </row>
    <row r="25" spans="1:15" ht="15" customHeight="1" x14ac:dyDescent="0.2">
      <c r="A25" s="19" t="s">
        <v>58</v>
      </c>
      <c r="B25" s="20">
        <v>2</v>
      </c>
      <c r="C25" s="20">
        <v>1</v>
      </c>
      <c r="D25" s="20">
        <v>1</v>
      </c>
      <c r="E25" s="20">
        <f t="shared" si="0"/>
        <v>4</v>
      </c>
      <c r="F25" s="25">
        <v>4</v>
      </c>
      <c r="G25" s="21">
        <v>4</v>
      </c>
      <c r="H25" s="21">
        <v>4</v>
      </c>
      <c r="I25" s="21">
        <v>4</v>
      </c>
      <c r="J25" s="21">
        <v>4</v>
      </c>
      <c r="K25" s="21">
        <v>3</v>
      </c>
      <c r="L25" s="21">
        <v>3</v>
      </c>
      <c r="M25" s="21">
        <v>2</v>
      </c>
      <c r="N25" s="21">
        <v>3</v>
      </c>
      <c r="O25" s="21">
        <v>2</v>
      </c>
    </row>
    <row r="26" spans="1:15" ht="15" customHeight="1" x14ac:dyDescent="0.2">
      <c r="A26" s="19" t="s">
        <v>63</v>
      </c>
      <c r="B26" s="20">
        <v>2</v>
      </c>
      <c r="C26" s="20">
        <v>2</v>
      </c>
      <c r="D26" s="20">
        <v>0</v>
      </c>
      <c r="E26" s="20">
        <f t="shared" si="0"/>
        <v>4</v>
      </c>
      <c r="F26" s="25">
        <v>4</v>
      </c>
      <c r="G26" s="21">
        <v>4</v>
      </c>
      <c r="H26" s="21">
        <v>4</v>
      </c>
      <c r="I26" s="21">
        <v>4</v>
      </c>
      <c r="J26" s="21">
        <v>5</v>
      </c>
      <c r="K26" s="21">
        <v>3</v>
      </c>
      <c r="L26" s="21">
        <v>3</v>
      </c>
      <c r="M26" s="21">
        <v>1</v>
      </c>
      <c r="N26" s="21">
        <v>3</v>
      </c>
      <c r="O26" s="21">
        <v>5</v>
      </c>
    </row>
    <row r="27" spans="1:15" ht="15" customHeight="1" x14ac:dyDescent="0.2">
      <c r="A27" s="19" t="s">
        <v>47</v>
      </c>
      <c r="B27" s="20">
        <v>3</v>
      </c>
      <c r="C27" s="20">
        <v>0</v>
      </c>
      <c r="D27" s="20">
        <v>0</v>
      </c>
      <c r="E27" s="20">
        <f t="shared" si="0"/>
        <v>3</v>
      </c>
      <c r="F27" s="25">
        <v>4</v>
      </c>
      <c r="G27" s="21">
        <v>1</v>
      </c>
      <c r="H27" s="21">
        <v>1</v>
      </c>
      <c r="I27" s="21">
        <v>1</v>
      </c>
      <c r="J27" s="21">
        <v>1</v>
      </c>
      <c r="K27" s="21">
        <v>1</v>
      </c>
      <c r="L27" s="21">
        <v>1</v>
      </c>
      <c r="M27" s="21">
        <v>1</v>
      </c>
      <c r="N27" s="21">
        <v>1</v>
      </c>
      <c r="O27" s="21">
        <v>1</v>
      </c>
    </row>
    <row r="28" spans="1:15" ht="15" customHeight="1" x14ac:dyDescent="0.2">
      <c r="A28" s="19" t="s">
        <v>34</v>
      </c>
      <c r="B28" s="20">
        <v>0</v>
      </c>
      <c r="C28" s="20">
        <v>3</v>
      </c>
      <c r="D28" s="20">
        <v>0</v>
      </c>
      <c r="E28" s="20">
        <f t="shared" si="0"/>
        <v>3</v>
      </c>
      <c r="F28" s="25">
        <v>3</v>
      </c>
      <c r="G28" s="21">
        <v>2</v>
      </c>
      <c r="H28" s="21">
        <v>3</v>
      </c>
      <c r="I28" s="21">
        <v>2</v>
      </c>
      <c r="J28" s="21">
        <v>1</v>
      </c>
      <c r="K28" s="21"/>
      <c r="L28" s="21"/>
      <c r="M28" s="21"/>
      <c r="N28" s="21"/>
      <c r="O28" s="21"/>
    </row>
    <row r="29" spans="1:15" ht="15" customHeight="1" x14ac:dyDescent="0.2">
      <c r="A29" s="19" t="s">
        <v>80</v>
      </c>
      <c r="B29" s="20">
        <v>1</v>
      </c>
      <c r="C29" s="20">
        <v>0</v>
      </c>
      <c r="D29" s="20">
        <v>0</v>
      </c>
      <c r="E29" s="20">
        <f t="shared" si="0"/>
        <v>1</v>
      </c>
      <c r="F29" s="25">
        <v>3</v>
      </c>
      <c r="G29" s="21">
        <v>4</v>
      </c>
      <c r="H29" s="21">
        <v>4</v>
      </c>
      <c r="I29" s="21">
        <v>5</v>
      </c>
      <c r="J29" s="21">
        <v>5</v>
      </c>
      <c r="K29" s="21">
        <v>4</v>
      </c>
      <c r="L29" s="21">
        <v>4</v>
      </c>
      <c r="M29" s="21"/>
      <c r="N29" s="21"/>
      <c r="O29" s="21">
        <v>3</v>
      </c>
    </row>
    <row r="30" spans="1:15" ht="15" customHeight="1" x14ac:dyDescent="0.2">
      <c r="A30" s="19" t="s">
        <v>51</v>
      </c>
      <c r="B30" s="20">
        <v>2</v>
      </c>
      <c r="C30" s="20">
        <v>3</v>
      </c>
      <c r="D30" s="20">
        <v>0</v>
      </c>
      <c r="E30" s="20">
        <f t="shared" si="0"/>
        <v>5</v>
      </c>
      <c r="F30" s="25">
        <v>3</v>
      </c>
      <c r="G30" s="21">
        <v>3</v>
      </c>
      <c r="H30" s="21">
        <v>5</v>
      </c>
      <c r="I30" s="21">
        <v>8</v>
      </c>
      <c r="J30" s="21">
        <v>7</v>
      </c>
      <c r="K30" s="21">
        <v>7</v>
      </c>
      <c r="L30" s="21">
        <v>6</v>
      </c>
      <c r="M30" s="21">
        <v>3</v>
      </c>
      <c r="N30" s="21">
        <v>5</v>
      </c>
      <c r="O30" s="21">
        <v>3</v>
      </c>
    </row>
    <row r="31" spans="1:15" ht="15" customHeight="1" x14ac:dyDescent="0.2">
      <c r="A31" s="19" t="s">
        <v>26</v>
      </c>
      <c r="B31" s="20">
        <v>1</v>
      </c>
      <c r="C31" s="20">
        <v>1</v>
      </c>
      <c r="D31" s="20">
        <v>0</v>
      </c>
      <c r="E31" s="20">
        <f t="shared" si="0"/>
        <v>2</v>
      </c>
      <c r="F31" s="25">
        <v>3</v>
      </c>
      <c r="G31" s="21">
        <v>2</v>
      </c>
      <c r="H31" s="21">
        <v>2</v>
      </c>
      <c r="I31" s="21">
        <v>2</v>
      </c>
      <c r="J31" s="21">
        <v>3</v>
      </c>
      <c r="K31" s="21">
        <v>2</v>
      </c>
      <c r="L31" s="21">
        <v>1</v>
      </c>
      <c r="M31" s="21">
        <v>1</v>
      </c>
      <c r="N31" s="21">
        <v>1</v>
      </c>
      <c r="O31" s="21">
        <v>1</v>
      </c>
    </row>
    <row r="32" spans="1:15" ht="15" customHeight="1" x14ac:dyDescent="0.2">
      <c r="A32" s="19" t="s">
        <v>44</v>
      </c>
      <c r="B32" s="20">
        <v>0</v>
      </c>
      <c r="C32" s="20">
        <v>1</v>
      </c>
      <c r="D32" s="20">
        <v>0</v>
      </c>
      <c r="E32" s="20">
        <f t="shared" si="0"/>
        <v>1</v>
      </c>
      <c r="F32" s="25">
        <v>3</v>
      </c>
      <c r="G32" s="21">
        <v>1</v>
      </c>
      <c r="H32" s="21">
        <v>1</v>
      </c>
      <c r="I32" s="21">
        <v>1</v>
      </c>
      <c r="J32" s="21"/>
      <c r="K32" s="21"/>
      <c r="L32" s="21"/>
      <c r="M32" s="21"/>
      <c r="N32" s="21"/>
      <c r="O32" s="21"/>
    </row>
    <row r="33" spans="1:15" ht="15" customHeight="1" x14ac:dyDescent="0.2">
      <c r="A33" s="19" t="s">
        <v>86</v>
      </c>
      <c r="B33" s="20">
        <v>2</v>
      </c>
      <c r="C33" s="20">
        <v>0</v>
      </c>
      <c r="D33" s="20">
        <v>1</v>
      </c>
      <c r="E33" s="20">
        <f t="shared" si="0"/>
        <v>3</v>
      </c>
      <c r="F33" s="25">
        <v>3</v>
      </c>
      <c r="G33" s="21"/>
      <c r="H33" s="21"/>
      <c r="I33" s="21"/>
      <c r="J33" s="21"/>
      <c r="K33" s="21"/>
      <c r="L33" s="21"/>
      <c r="M33" s="21"/>
      <c r="N33" s="21"/>
      <c r="O33" s="21"/>
    </row>
    <row r="34" spans="1:15" ht="15" customHeight="1" x14ac:dyDescent="0.2">
      <c r="A34" s="19" t="s">
        <v>84</v>
      </c>
      <c r="B34" s="20">
        <v>0</v>
      </c>
      <c r="C34" s="20">
        <v>3</v>
      </c>
      <c r="D34" s="20">
        <v>0</v>
      </c>
      <c r="E34" s="20">
        <f t="shared" si="0"/>
        <v>3</v>
      </c>
      <c r="F34" s="25">
        <v>3</v>
      </c>
      <c r="G34" s="21"/>
      <c r="H34" s="21"/>
      <c r="I34" s="21"/>
      <c r="J34" s="21"/>
      <c r="K34" s="21"/>
      <c r="L34" s="21"/>
      <c r="M34" s="21"/>
      <c r="N34" s="21"/>
      <c r="O34" s="21"/>
    </row>
    <row r="35" spans="1:15" ht="15" customHeight="1" x14ac:dyDescent="0.2">
      <c r="A35" s="19" t="s">
        <v>54</v>
      </c>
      <c r="B35" s="20">
        <v>2</v>
      </c>
      <c r="C35" s="20">
        <v>1</v>
      </c>
      <c r="D35" s="20">
        <v>0</v>
      </c>
      <c r="E35" s="20">
        <f t="shared" si="0"/>
        <v>3</v>
      </c>
      <c r="F35" s="25">
        <v>2</v>
      </c>
      <c r="G35" s="21">
        <v>1</v>
      </c>
      <c r="H35" s="21">
        <v>1</v>
      </c>
      <c r="I35" s="21">
        <v>1</v>
      </c>
      <c r="J35" s="21">
        <v>2</v>
      </c>
      <c r="K35" s="21">
        <v>2</v>
      </c>
      <c r="L35" s="21">
        <v>2</v>
      </c>
      <c r="M35" s="21">
        <v>2</v>
      </c>
      <c r="N35" s="21">
        <v>1</v>
      </c>
      <c r="O35" s="21">
        <v>1</v>
      </c>
    </row>
    <row r="36" spans="1:15" ht="15" customHeight="1" x14ac:dyDescent="0.2">
      <c r="A36" s="19" t="s">
        <v>41</v>
      </c>
      <c r="B36" s="20">
        <v>3</v>
      </c>
      <c r="C36" s="20">
        <v>0</v>
      </c>
      <c r="D36" s="20">
        <v>0</v>
      </c>
      <c r="E36" s="20">
        <f t="shared" si="0"/>
        <v>3</v>
      </c>
      <c r="F36" s="25">
        <v>2</v>
      </c>
      <c r="G36" s="21">
        <v>6</v>
      </c>
      <c r="H36" s="21">
        <v>3</v>
      </c>
      <c r="I36" s="21">
        <v>4</v>
      </c>
      <c r="J36" s="21">
        <v>5</v>
      </c>
      <c r="K36" s="21">
        <v>5</v>
      </c>
      <c r="L36" s="21">
        <v>5</v>
      </c>
      <c r="M36" s="21">
        <v>4</v>
      </c>
      <c r="N36" s="21">
        <v>3</v>
      </c>
      <c r="O36" s="21"/>
    </row>
    <row r="37" spans="1:15" ht="15" customHeight="1" x14ac:dyDescent="0.2">
      <c r="A37" s="19" t="s">
        <v>35</v>
      </c>
      <c r="B37" s="20">
        <v>1</v>
      </c>
      <c r="C37" s="20">
        <v>0</v>
      </c>
      <c r="D37" s="20">
        <v>0</v>
      </c>
      <c r="E37" s="20">
        <f t="shared" si="0"/>
        <v>1</v>
      </c>
      <c r="F37" s="25">
        <v>2</v>
      </c>
      <c r="G37" s="21">
        <v>4</v>
      </c>
      <c r="H37" s="21">
        <v>4</v>
      </c>
      <c r="I37" s="21">
        <v>4</v>
      </c>
      <c r="J37" s="21">
        <v>1</v>
      </c>
      <c r="K37" s="21"/>
      <c r="L37" s="21"/>
      <c r="M37" s="21">
        <v>1</v>
      </c>
      <c r="N37" s="21">
        <v>1</v>
      </c>
      <c r="O37" s="21">
        <v>1</v>
      </c>
    </row>
    <row r="38" spans="1:15" ht="15" customHeight="1" x14ac:dyDescent="0.2">
      <c r="A38" s="19" t="s">
        <v>36</v>
      </c>
      <c r="B38" s="20">
        <v>1</v>
      </c>
      <c r="C38" s="20">
        <v>0</v>
      </c>
      <c r="D38" s="20">
        <v>0</v>
      </c>
      <c r="E38" s="20">
        <f t="shared" si="0"/>
        <v>1</v>
      </c>
      <c r="F38" s="25">
        <v>2</v>
      </c>
      <c r="G38" s="21">
        <v>4</v>
      </c>
      <c r="H38" s="21"/>
      <c r="I38" s="21"/>
      <c r="J38" s="21"/>
      <c r="K38" s="21"/>
      <c r="L38" s="21"/>
      <c r="M38" s="21"/>
      <c r="N38" s="21"/>
      <c r="O38" s="21"/>
    </row>
    <row r="39" spans="1:15" ht="15" customHeight="1" x14ac:dyDescent="0.2">
      <c r="A39" s="19" t="s">
        <v>40</v>
      </c>
      <c r="B39" s="20">
        <v>1</v>
      </c>
      <c r="C39" s="20">
        <v>0</v>
      </c>
      <c r="D39" s="20">
        <v>0</v>
      </c>
      <c r="E39" s="20">
        <f t="shared" si="0"/>
        <v>1</v>
      </c>
      <c r="F39" s="25">
        <v>2</v>
      </c>
      <c r="G39" s="21">
        <v>4</v>
      </c>
      <c r="H39" s="21">
        <v>4</v>
      </c>
      <c r="I39" s="21">
        <v>4</v>
      </c>
      <c r="J39" s="21">
        <v>3</v>
      </c>
      <c r="K39" s="21">
        <v>4</v>
      </c>
      <c r="L39" s="21">
        <v>4</v>
      </c>
      <c r="M39" s="21"/>
      <c r="N39" s="21"/>
      <c r="O39" s="21"/>
    </row>
    <row r="40" spans="1:15" ht="15" customHeight="1" x14ac:dyDescent="0.2">
      <c r="A40" s="19" t="s">
        <v>60</v>
      </c>
      <c r="B40" s="20">
        <v>2</v>
      </c>
      <c r="C40" s="20">
        <v>0</v>
      </c>
      <c r="D40" s="20">
        <v>0</v>
      </c>
      <c r="E40" s="20">
        <f t="shared" si="0"/>
        <v>2</v>
      </c>
      <c r="F40" s="25">
        <v>2</v>
      </c>
      <c r="G40" s="21">
        <v>3</v>
      </c>
      <c r="H40" s="21">
        <v>1</v>
      </c>
      <c r="I40" s="21">
        <v>1</v>
      </c>
      <c r="J40" s="21"/>
      <c r="K40" s="21"/>
      <c r="L40" s="21"/>
      <c r="M40" s="21"/>
      <c r="N40" s="21"/>
      <c r="O40" s="21"/>
    </row>
    <row r="41" spans="1:15" ht="15" customHeight="1" x14ac:dyDescent="0.2">
      <c r="A41" s="19" t="s">
        <v>68</v>
      </c>
      <c r="B41" s="20">
        <v>0</v>
      </c>
      <c r="C41" s="20">
        <v>0</v>
      </c>
      <c r="D41" s="20">
        <v>0</v>
      </c>
      <c r="E41" s="20">
        <f t="shared" si="0"/>
        <v>0</v>
      </c>
      <c r="F41" s="25">
        <v>2</v>
      </c>
      <c r="G41" s="21">
        <v>2</v>
      </c>
      <c r="H41" s="21">
        <v>1</v>
      </c>
      <c r="I41" s="21">
        <v>1</v>
      </c>
      <c r="J41" s="21">
        <v>1</v>
      </c>
      <c r="K41" s="21">
        <v>1</v>
      </c>
      <c r="L41" s="21">
        <v>1</v>
      </c>
      <c r="M41" s="21">
        <v>1</v>
      </c>
      <c r="N41" s="21">
        <v>1</v>
      </c>
      <c r="O41" s="21">
        <v>1</v>
      </c>
    </row>
    <row r="42" spans="1:15" ht="15" customHeight="1" x14ac:dyDescent="0.2">
      <c r="A42" s="19" t="s">
        <v>83</v>
      </c>
      <c r="B42" s="20">
        <v>1</v>
      </c>
      <c r="C42" s="20">
        <v>0</v>
      </c>
      <c r="D42" s="20">
        <v>0</v>
      </c>
      <c r="E42" s="20">
        <f t="shared" si="0"/>
        <v>1</v>
      </c>
      <c r="F42" s="25">
        <v>1</v>
      </c>
      <c r="G42" s="21"/>
      <c r="H42" s="21"/>
      <c r="I42" s="21"/>
      <c r="J42" s="21"/>
      <c r="K42" s="21"/>
      <c r="L42" s="21"/>
      <c r="M42" s="21"/>
      <c r="N42" s="21"/>
      <c r="O42" s="21"/>
    </row>
    <row r="43" spans="1:15" ht="15" customHeight="1" x14ac:dyDescent="0.2">
      <c r="A43" s="19" t="s">
        <v>94</v>
      </c>
      <c r="B43" s="20">
        <v>1</v>
      </c>
      <c r="C43" s="20">
        <v>0</v>
      </c>
      <c r="D43" s="20">
        <v>0</v>
      </c>
      <c r="E43" s="20">
        <f t="shared" si="0"/>
        <v>1</v>
      </c>
      <c r="F43" s="25"/>
      <c r="G43" s="26"/>
      <c r="H43" s="26"/>
      <c r="I43" s="26"/>
      <c r="J43" s="26"/>
      <c r="K43" s="26"/>
      <c r="L43" s="26"/>
      <c r="M43" s="26"/>
      <c r="N43" s="26"/>
      <c r="O43" s="26"/>
    </row>
    <row r="44" spans="1:15" ht="15" customHeight="1" x14ac:dyDescent="0.2">
      <c r="A44" s="19" t="s">
        <v>38</v>
      </c>
      <c r="B44" s="20">
        <v>0</v>
      </c>
      <c r="C44" s="20">
        <v>0</v>
      </c>
      <c r="D44" s="20">
        <v>0</v>
      </c>
      <c r="E44" s="20">
        <f t="shared" si="0"/>
        <v>0</v>
      </c>
      <c r="F44" s="25">
        <v>1</v>
      </c>
      <c r="G44" s="21">
        <v>2</v>
      </c>
      <c r="H44" s="21">
        <v>2</v>
      </c>
      <c r="I44" s="21">
        <v>2</v>
      </c>
      <c r="J44" s="21">
        <v>2</v>
      </c>
      <c r="K44" s="21">
        <v>2</v>
      </c>
      <c r="L44" s="21">
        <v>1</v>
      </c>
      <c r="M44" s="21">
        <v>1</v>
      </c>
      <c r="N44" s="21"/>
      <c r="O44" s="21"/>
    </row>
    <row r="45" spans="1:15" ht="15" customHeight="1" x14ac:dyDescent="0.2">
      <c r="A45" s="19" t="s">
        <v>43</v>
      </c>
      <c r="B45" s="20">
        <v>1</v>
      </c>
      <c r="C45" s="20">
        <v>0</v>
      </c>
      <c r="D45" s="20">
        <v>0</v>
      </c>
      <c r="E45" s="20">
        <f t="shared" si="0"/>
        <v>1</v>
      </c>
      <c r="F45" s="25">
        <v>1</v>
      </c>
      <c r="G45" s="21">
        <v>2</v>
      </c>
      <c r="H45" s="21">
        <v>3</v>
      </c>
      <c r="I45" s="21">
        <v>3</v>
      </c>
      <c r="J45" s="21">
        <v>3</v>
      </c>
      <c r="K45" s="21">
        <v>3</v>
      </c>
      <c r="L45" s="21">
        <v>1</v>
      </c>
      <c r="M45" s="21">
        <v>1</v>
      </c>
      <c r="N45" s="21">
        <v>1</v>
      </c>
      <c r="O45" s="21">
        <v>1</v>
      </c>
    </row>
    <row r="46" spans="1:15" ht="15" customHeight="1" x14ac:dyDescent="0.2">
      <c r="A46" s="19" t="s">
        <v>64</v>
      </c>
      <c r="B46" s="20">
        <v>1</v>
      </c>
      <c r="C46" s="20">
        <v>0</v>
      </c>
      <c r="D46" s="20">
        <v>0</v>
      </c>
      <c r="E46" s="20">
        <f t="shared" si="0"/>
        <v>1</v>
      </c>
      <c r="F46" s="25">
        <v>1</v>
      </c>
      <c r="G46" s="21">
        <v>1</v>
      </c>
      <c r="H46" s="21">
        <v>1</v>
      </c>
      <c r="I46" s="21">
        <v>2</v>
      </c>
      <c r="J46" s="21">
        <v>3</v>
      </c>
      <c r="K46" s="21">
        <v>2</v>
      </c>
      <c r="L46" s="21">
        <v>2</v>
      </c>
      <c r="M46" s="21">
        <v>1</v>
      </c>
      <c r="N46" s="21">
        <v>2</v>
      </c>
      <c r="O46" s="21">
        <v>1</v>
      </c>
    </row>
    <row r="47" spans="1:15" ht="15" customHeight="1" x14ac:dyDescent="0.2">
      <c r="A47" s="19" t="s">
        <v>56</v>
      </c>
      <c r="B47" s="20">
        <v>0</v>
      </c>
      <c r="C47" s="20">
        <v>1</v>
      </c>
      <c r="D47" s="20">
        <v>0</v>
      </c>
      <c r="E47" s="20">
        <f t="shared" si="0"/>
        <v>1</v>
      </c>
      <c r="F47" s="25">
        <v>1</v>
      </c>
      <c r="G47" s="21">
        <v>1</v>
      </c>
      <c r="H47" s="21">
        <v>1</v>
      </c>
      <c r="I47" s="21">
        <v>1</v>
      </c>
      <c r="J47" s="21">
        <v>1</v>
      </c>
      <c r="K47" s="21">
        <v>1</v>
      </c>
      <c r="L47" s="21">
        <v>1</v>
      </c>
      <c r="M47" s="21">
        <v>0</v>
      </c>
      <c r="N47" s="21"/>
      <c r="O47" s="21"/>
    </row>
    <row r="48" spans="1:15" ht="15" customHeight="1" x14ac:dyDescent="0.2">
      <c r="A48" s="19" t="s">
        <v>79</v>
      </c>
      <c r="B48" s="20">
        <v>1</v>
      </c>
      <c r="C48" s="20">
        <v>0</v>
      </c>
      <c r="D48" s="20">
        <v>0</v>
      </c>
      <c r="E48" s="20">
        <f t="shared" si="0"/>
        <v>1</v>
      </c>
      <c r="F48" s="25">
        <v>1</v>
      </c>
      <c r="G48" s="21">
        <v>1</v>
      </c>
      <c r="H48" s="21">
        <v>1</v>
      </c>
      <c r="I48" s="21">
        <v>1</v>
      </c>
      <c r="J48" s="21">
        <v>3</v>
      </c>
      <c r="K48" s="21">
        <v>2</v>
      </c>
      <c r="L48" s="21">
        <v>5</v>
      </c>
      <c r="M48" s="21">
        <v>6</v>
      </c>
      <c r="N48" s="21">
        <v>6</v>
      </c>
      <c r="O48" s="21">
        <v>9</v>
      </c>
    </row>
    <row r="49" spans="1:15" ht="15" customHeight="1" x14ac:dyDescent="0.2">
      <c r="A49" s="19" t="s">
        <v>81</v>
      </c>
      <c r="B49" s="20">
        <v>0</v>
      </c>
      <c r="C49" s="20">
        <v>1</v>
      </c>
      <c r="D49" s="20">
        <v>0</v>
      </c>
      <c r="E49" s="20">
        <f t="shared" si="0"/>
        <v>1</v>
      </c>
      <c r="F49" s="25">
        <v>1</v>
      </c>
      <c r="G49" s="21">
        <v>1</v>
      </c>
      <c r="H49" s="21"/>
      <c r="I49" s="21"/>
      <c r="J49" s="21"/>
      <c r="K49" s="21"/>
      <c r="L49" s="21"/>
      <c r="M49" s="21"/>
      <c r="N49" s="21"/>
      <c r="O49" s="21"/>
    </row>
    <row r="50" spans="1:15" ht="15" customHeight="1" x14ac:dyDescent="0.2">
      <c r="A50" s="19" t="s">
        <v>65</v>
      </c>
      <c r="B50" s="20">
        <v>0</v>
      </c>
      <c r="C50" s="20">
        <v>1</v>
      </c>
      <c r="D50" s="20">
        <v>0</v>
      </c>
      <c r="E50" s="20">
        <f t="shared" si="0"/>
        <v>1</v>
      </c>
      <c r="F50" s="25">
        <v>1</v>
      </c>
      <c r="G50" s="21">
        <v>1</v>
      </c>
      <c r="H50" s="21"/>
      <c r="I50" s="21"/>
      <c r="J50" s="21"/>
      <c r="K50" s="21"/>
      <c r="L50" s="21"/>
      <c r="M50" s="21"/>
      <c r="N50" s="21"/>
      <c r="O50" s="21"/>
    </row>
    <row r="51" spans="1:15" ht="15" customHeight="1" x14ac:dyDescent="0.2">
      <c r="A51" s="19" t="s">
        <v>25</v>
      </c>
      <c r="B51" s="20">
        <v>1</v>
      </c>
      <c r="C51" s="20">
        <v>0</v>
      </c>
      <c r="D51" s="20">
        <v>0</v>
      </c>
      <c r="E51" s="20">
        <f t="shared" si="0"/>
        <v>1</v>
      </c>
      <c r="F51" s="25">
        <v>1</v>
      </c>
      <c r="G51" s="21">
        <v>1</v>
      </c>
      <c r="H51" s="21">
        <v>1</v>
      </c>
      <c r="I51" s="21">
        <v>1</v>
      </c>
      <c r="J51" s="21">
        <v>1</v>
      </c>
      <c r="K51" s="21">
        <v>1</v>
      </c>
      <c r="L51" s="21">
        <v>1</v>
      </c>
      <c r="M51" s="21"/>
      <c r="N51" s="21"/>
      <c r="O51" s="21"/>
    </row>
    <row r="52" spans="1:15" ht="15" customHeight="1" x14ac:dyDescent="0.2">
      <c r="A52" s="19" t="s">
        <v>70</v>
      </c>
      <c r="B52" s="20">
        <v>0</v>
      </c>
      <c r="C52" s="20">
        <v>0</v>
      </c>
      <c r="D52" s="20">
        <v>0</v>
      </c>
      <c r="E52" s="20">
        <f t="shared" si="0"/>
        <v>0</v>
      </c>
      <c r="F52" s="25">
        <v>1</v>
      </c>
      <c r="G52" s="21">
        <v>1</v>
      </c>
      <c r="H52" s="21">
        <v>1</v>
      </c>
      <c r="I52" s="21">
        <v>2</v>
      </c>
      <c r="J52" s="21">
        <v>2</v>
      </c>
      <c r="K52" s="21">
        <v>1</v>
      </c>
      <c r="L52" s="21">
        <v>1</v>
      </c>
      <c r="M52" s="21">
        <v>1</v>
      </c>
      <c r="N52" s="21">
        <v>1</v>
      </c>
      <c r="O52" s="21">
        <v>1</v>
      </c>
    </row>
    <row r="53" spans="1:15" ht="15" customHeight="1" x14ac:dyDescent="0.2">
      <c r="A53" s="19" t="s">
        <v>87</v>
      </c>
      <c r="B53" s="20">
        <v>1</v>
      </c>
      <c r="C53" s="20">
        <v>0</v>
      </c>
      <c r="D53" s="20">
        <v>0</v>
      </c>
      <c r="E53" s="20">
        <f t="shared" si="0"/>
        <v>1</v>
      </c>
      <c r="F53" s="25">
        <v>1</v>
      </c>
      <c r="G53" s="21"/>
      <c r="H53" s="21"/>
      <c r="I53" s="21"/>
      <c r="J53" s="21"/>
      <c r="K53" s="21"/>
      <c r="L53" s="21"/>
      <c r="M53" s="21"/>
      <c r="N53" s="21"/>
      <c r="O53" s="21"/>
    </row>
    <row r="54" spans="1:15" ht="15" customHeight="1" x14ac:dyDescent="0.2">
      <c r="A54" s="19" t="s">
        <v>74</v>
      </c>
      <c r="B54" s="20">
        <v>1</v>
      </c>
      <c r="C54" s="20">
        <v>0</v>
      </c>
      <c r="D54" s="20">
        <v>0</v>
      </c>
      <c r="E54" s="20">
        <f t="shared" si="0"/>
        <v>1</v>
      </c>
      <c r="F54" s="25">
        <v>1</v>
      </c>
      <c r="G54" s="21">
        <v>1</v>
      </c>
      <c r="H54" s="21">
        <v>2</v>
      </c>
      <c r="I54" s="21">
        <v>0</v>
      </c>
      <c r="J54" s="21">
        <v>1</v>
      </c>
      <c r="K54" s="21">
        <v>1</v>
      </c>
      <c r="L54" s="21"/>
      <c r="M54" s="21">
        <v>1</v>
      </c>
      <c r="N54" s="21">
        <v>1</v>
      </c>
      <c r="O54" s="21"/>
    </row>
    <row r="55" spans="1:15" ht="15" customHeight="1" x14ac:dyDescent="0.2">
      <c r="A55" s="19" t="s">
        <v>85</v>
      </c>
      <c r="B55" s="20">
        <v>1</v>
      </c>
      <c r="C55" s="20">
        <v>1</v>
      </c>
      <c r="D55" s="20">
        <v>0</v>
      </c>
      <c r="E55" s="20">
        <f t="shared" si="0"/>
        <v>2</v>
      </c>
      <c r="F55" s="25">
        <v>1</v>
      </c>
      <c r="G55" s="21"/>
      <c r="H55" s="21"/>
      <c r="I55" s="21"/>
      <c r="J55" s="21"/>
      <c r="K55" s="21"/>
      <c r="L55" s="21"/>
      <c r="M55" s="21"/>
      <c r="N55" s="21"/>
      <c r="O55" s="21"/>
    </row>
    <row r="56" spans="1:15" ht="15" customHeight="1" x14ac:dyDescent="0.2">
      <c r="A56" s="19" t="s">
        <v>75</v>
      </c>
      <c r="B56" s="20">
        <v>1</v>
      </c>
      <c r="C56" s="20">
        <v>0</v>
      </c>
      <c r="D56" s="20">
        <v>0</v>
      </c>
      <c r="E56" s="20">
        <f t="shared" si="0"/>
        <v>1</v>
      </c>
      <c r="F56" s="25">
        <v>1</v>
      </c>
      <c r="G56" s="21">
        <v>1</v>
      </c>
      <c r="H56" s="21">
        <v>0</v>
      </c>
      <c r="I56" s="21">
        <v>0</v>
      </c>
      <c r="J56" s="21">
        <v>1</v>
      </c>
      <c r="K56" s="21"/>
      <c r="L56" s="21"/>
      <c r="M56" s="21"/>
      <c r="N56" s="21"/>
      <c r="O56" s="21"/>
    </row>
    <row r="57" spans="1:15" ht="15" customHeight="1" x14ac:dyDescent="0.2">
      <c r="A57" s="19" t="s">
        <v>89</v>
      </c>
      <c r="B57" s="20">
        <v>0</v>
      </c>
      <c r="C57" s="20">
        <v>1</v>
      </c>
      <c r="D57" s="20">
        <v>0</v>
      </c>
      <c r="E57" s="20">
        <f t="shared" si="0"/>
        <v>1</v>
      </c>
      <c r="F57" s="25"/>
      <c r="G57" s="26"/>
      <c r="H57" s="26"/>
      <c r="I57" s="26"/>
      <c r="J57" s="26"/>
      <c r="K57" s="26"/>
      <c r="L57" s="26"/>
      <c r="M57" s="26"/>
      <c r="N57" s="26"/>
      <c r="O57" s="26"/>
    </row>
    <row r="58" spans="1:15" ht="15" customHeight="1" x14ac:dyDescent="0.2">
      <c r="A58" s="19" t="s">
        <v>93</v>
      </c>
      <c r="B58" s="20">
        <v>0</v>
      </c>
      <c r="C58" s="20">
        <v>1</v>
      </c>
      <c r="D58" s="20">
        <v>0</v>
      </c>
      <c r="E58" s="20">
        <f t="shared" si="0"/>
        <v>1</v>
      </c>
      <c r="F58" s="25"/>
      <c r="G58" s="26"/>
      <c r="H58" s="26"/>
      <c r="I58" s="26"/>
      <c r="J58" s="26"/>
      <c r="K58" s="26"/>
      <c r="L58" s="26"/>
      <c r="M58" s="26"/>
      <c r="N58" s="26"/>
      <c r="O58" s="26"/>
    </row>
    <row r="59" spans="1:15" ht="15" customHeight="1" x14ac:dyDescent="0.2">
      <c r="A59" s="19" t="s">
        <v>91</v>
      </c>
      <c r="B59" s="20">
        <v>0</v>
      </c>
      <c r="C59" s="20">
        <v>1</v>
      </c>
      <c r="D59" s="20">
        <v>0</v>
      </c>
      <c r="E59" s="20">
        <f t="shared" si="0"/>
        <v>1</v>
      </c>
      <c r="F59" s="25"/>
      <c r="G59" s="26"/>
      <c r="H59" s="26"/>
      <c r="I59" s="26"/>
      <c r="J59" s="26"/>
      <c r="K59" s="26"/>
      <c r="L59" s="26"/>
      <c r="M59" s="26"/>
      <c r="N59" s="26"/>
      <c r="O59" s="26"/>
    </row>
    <row r="60" spans="1:15" ht="15" customHeight="1" x14ac:dyDescent="0.2">
      <c r="A60" s="19" t="s">
        <v>92</v>
      </c>
      <c r="B60" s="20">
        <v>1</v>
      </c>
      <c r="C60" s="20">
        <v>1</v>
      </c>
      <c r="D60" s="20">
        <v>0</v>
      </c>
      <c r="E60" s="20">
        <f t="shared" si="0"/>
        <v>2</v>
      </c>
      <c r="F60" s="25"/>
      <c r="G60" s="26"/>
      <c r="H60" s="26"/>
      <c r="I60" s="26"/>
      <c r="J60" s="26"/>
      <c r="K60" s="26"/>
      <c r="L60" s="26"/>
      <c r="M60" s="26"/>
      <c r="N60" s="26"/>
      <c r="O60" s="26"/>
    </row>
    <row r="61" spans="1:15" ht="15" customHeight="1" x14ac:dyDescent="0.2">
      <c r="A61" s="19" t="s">
        <v>90</v>
      </c>
      <c r="B61" s="20">
        <v>1</v>
      </c>
      <c r="C61" s="20">
        <v>0</v>
      </c>
      <c r="D61" s="20">
        <v>0</v>
      </c>
      <c r="E61" s="20">
        <f t="shared" si="0"/>
        <v>1</v>
      </c>
      <c r="F61" s="25"/>
      <c r="G61" s="26"/>
      <c r="H61" s="26"/>
      <c r="I61" s="26"/>
      <c r="J61" s="26"/>
      <c r="K61" s="26"/>
      <c r="L61" s="26"/>
      <c r="M61" s="26"/>
      <c r="N61" s="26"/>
      <c r="O61" s="26"/>
    </row>
    <row r="62" spans="1:15" ht="15" customHeight="1" x14ac:dyDescent="0.2">
      <c r="A62" s="19" t="s">
        <v>76</v>
      </c>
      <c r="B62" s="20">
        <v>1</v>
      </c>
      <c r="C62" s="20">
        <v>0</v>
      </c>
      <c r="D62" s="20">
        <v>0</v>
      </c>
      <c r="E62" s="20">
        <f t="shared" si="0"/>
        <v>1</v>
      </c>
      <c r="F62" s="25">
        <v>1</v>
      </c>
      <c r="G62" s="21">
        <v>1</v>
      </c>
      <c r="H62" s="21">
        <v>1</v>
      </c>
      <c r="I62" s="21">
        <v>0</v>
      </c>
      <c r="J62" s="21"/>
      <c r="K62" s="21"/>
      <c r="L62" s="21"/>
      <c r="M62" s="21"/>
      <c r="N62" s="21"/>
      <c r="O62" s="21"/>
    </row>
    <row r="63" spans="1:15" ht="15" customHeight="1" x14ac:dyDescent="0.2">
      <c r="A63" s="22" t="s">
        <v>31</v>
      </c>
      <c r="B63" s="23">
        <f>SUM(B5:B62)</f>
        <v>249</v>
      </c>
      <c r="C63" s="23">
        <f>SUM(C5:C62)</f>
        <v>213</v>
      </c>
      <c r="D63" s="23">
        <f>SUM(D5:D62)</f>
        <v>86</v>
      </c>
      <c r="E63" s="23">
        <f>SUM(E5:E62)</f>
        <v>548</v>
      </c>
      <c r="F63" s="23">
        <f>SUM(F5:F62)</f>
        <v>548</v>
      </c>
      <c r="G63" s="24">
        <v>550</v>
      </c>
      <c r="H63" s="24">
        <v>515</v>
      </c>
      <c r="I63" s="24">
        <v>598</v>
      </c>
      <c r="J63" s="24">
        <v>459</v>
      </c>
      <c r="K63" s="24">
        <v>460</v>
      </c>
      <c r="L63" s="24">
        <v>404</v>
      </c>
      <c r="M63" s="24">
        <v>417</v>
      </c>
      <c r="N63" s="24">
        <v>269</v>
      </c>
      <c r="O63" s="24">
        <f>SUM(O5:O62)</f>
        <v>360</v>
      </c>
    </row>
  </sheetData>
  <autoFilter ref="A3:O63">
    <filterColumn colId="1" showButton="0"/>
  </autoFilter>
  <sortState ref="A5:O65">
    <sortCondition descending="1" ref="F5:F65"/>
  </sortState>
  <mergeCells count="13">
    <mergeCell ref="A1:N2"/>
    <mergeCell ref="B3:C3"/>
    <mergeCell ref="O3:O4"/>
    <mergeCell ref="N3:N4"/>
    <mergeCell ref="M3:M4"/>
    <mergeCell ref="L3:L4"/>
    <mergeCell ref="K3:K4"/>
    <mergeCell ref="J3:J4"/>
    <mergeCell ref="I3:I4"/>
    <mergeCell ref="F3:F4"/>
    <mergeCell ref="H3:H4"/>
    <mergeCell ref="G3:G4"/>
    <mergeCell ref="E3:E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zoomScaleNormal="100" workbookViewId="0">
      <selection activeCell="A38" sqref="A38"/>
    </sheetView>
  </sheetViews>
  <sheetFormatPr defaultColWidth="8.85546875" defaultRowHeight="15" x14ac:dyDescent="0.25"/>
  <cols>
    <col min="4" max="4" width="5.7109375" bestFit="1" customWidth="1"/>
    <col min="13" max="13" width="5.7109375" bestFit="1" customWidth="1"/>
  </cols>
  <sheetData>
    <row r="1" spans="2:10" ht="15.95" thickBot="1" x14ac:dyDescent="0.25"/>
    <row r="2" spans="2:10" ht="15" customHeight="1" x14ac:dyDescent="0.25">
      <c r="B2" s="27" t="s">
        <v>18</v>
      </c>
      <c r="C2" s="28"/>
      <c r="D2" s="28"/>
      <c r="E2" s="28"/>
      <c r="F2" s="28"/>
      <c r="G2" s="28"/>
      <c r="H2" s="28"/>
      <c r="I2" s="29"/>
    </row>
    <row r="3" spans="2:10" x14ac:dyDescent="0.25">
      <c r="B3" s="30"/>
      <c r="C3" s="31"/>
      <c r="D3" s="31"/>
      <c r="E3" s="31"/>
      <c r="F3" s="31"/>
      <c r="G3" s="31"/>
      <c r="H3" s="31"/>
      <c r="I3" s="32"/>
    </row>
    <row r="4" spans="2:10" x14ac:dyDescent="0.25">
      <c r="B4" s="33" t="s">
        <v>10</v>
      </c>
      <c r="C4" s="33"/>
      <c r="D4" s="33" t="s">
        <v>5</v>
      </c>
      <c r="E4" s="33"/>
      <c r="F4" s="33" t="s">
        <v>12</v>
      </c>
      <c r="G4" s="33"/>
      <c r="H4" s="33" t="s">
        <v>13</v>
      </c>
      <c r="I4" s="33"/>
    </row>
    <row r="5" spans="2:10" x14ac:dyDescent="0.25">
      <c r="B5" s="47" t="s">
        <v>11</v>
      </c>
      <c r="C5" s="59"/>
      <c r="D5" s="40">
        <v>35</v>
      </c>
      <c r="E5" s="40"/>
      <c r="F5" s="40">
        <v>34</v>
      </c>
      <c r="G5" s="40"/>
      <c r="H5" s="40">
        <v>1</v>
      </c>
      <c r="I5" s="49"/>
    </row>
    <row r="6" spans="2:10" x14ac:dyDescent="0.25">
      <c r="B6" s="47" t="s">
        <v>77</v>
      </c>
      <c r="C6" s="59"/>
      <c r="D6" s="40">
        <v>41</v>
      </c>
      <c r="E6" s="40"/>
      <c r="F6" s="40">
        <v>27</v>
      </c>
      <c r="G6" s="40"/>
      <c r="H6" s="40">
        <f>D6-F6</f>
        <v>14</v>
      </c>
      <c r="I6" s="49"/>
    </row>
    <row r="7" spans="2:10" x14ac:dyDescent="0.25">
      <c r="B7" s="47" t="s">
        <v>19</v>
      </c>
      <c r="C7" s="59"/>
      <c r="D7" s="40">
        <v>10</v>
      </c>
      <c r="E7" s="40"/>
      <c r="F7" s="40">
        <v>4</v>
      </c>
      <c r="G7" s="40"/>
      <c r="H7" s="40">
        <v>6</v>
      </c>
      <c r="I7" s="49"/>
    </row>
    <row r="8" spans="2:10" ht="15.75" customHeight="1" x14ac:dyDescent="0.25">
      <c r="B8" s="51" t="s">
        <v>1</v>
      </c>
      <c r="C8" s="51"/>
      <c r="D8" s="50">
        <f>SUM(D5:E7)</f>
        <v>86</v>
      </c>
      <c r="E8" s="50"/>
      <c r="F8" s="50">
        <f>SUM(F5:G7)</f>
        <v>65</v>
      </c>
      <c r="G8" s="50"/>
      <c r="H8" s="50">
        <f>SUM(H5:H7)</f>
        <v>21</v>
      </c>
      <c r="I8" s="50"/>
      <c r="J8" s="6"/>
    </row>
    <row r="10" spans="2:10" ht="15.75" customHeight="1" x14ac:dyDescent="0.2"/>
    <row r="13" spans="2:10" ht="15" customHeight="1" x14ac:dyDescent="0.2"/>
    <row r="15" spans="2:10" ht="15" customHeight="1" x14ac:dyDescent="0.2"/>
    <row r="19" ht="15" customHeight="1" x14ac:dyDescent="0.2"/>
    <row r="20" ht="15.75" customHeight="1" x14ac:dyDescent="0.2"/>
    <row r="21" ht="15" customHeight="1" x14ac:dyDescent="0.2"/>
    <row r="22" ht="15.75" customHeight="1" x14ac:dyDescent="0.2"/>
  </sheetData>
  <mergeCells count="21">
    <mergeCell ref="B7:C7"/>
    <mergeCell ref="D7:E7"/>
    <mergeCell ref="B5:C5"/>
    <mergeCell ref="F7:G7"/>
    <mergeCell ref="B8:C8"/>
    <mergeCell ref="D5:E5"/>
    <mergeCell ref="F6:G6"/>
    <mergeCell ref="H7:I7"/>
    <mergeCell ref="H8:I8"/>
    <mergeCell ref="D6:E6"/>
    <mergeCell ref="F4:G4"/>
    <mergeCell ref="F8:G8"/>
    <mergeCell ref="D8:E8"/>
    <mergeCell ref="D4:E4"/>
    <mergeCell ref="B2:I3"/>
    <mergeCell ref="H4:I4"/>
    <mergeCell ref="H5:I5"/>
    <mergeCell ref="H6:I6"/>
    <mergeCell ref="B6:C6"/>
    <mergeCell ref="F5:G5"/>
    <mergeCell ref="B4:C4"/>
  </mergeCells>
  <phoneticPr fontId="0" type="noConversion"/>
  <pageMargins left="0.7" right="0.7" top="0.75" bottom="0.75" header="0.3" footer="0.3"/>
  <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Residenti </vt:lpstr>
      <vt:lpstr>Fasce di età</vt:lpstr>
      <vt:lpstr>Nazionalità</vt:lpstr>
      <vt:lpstr>Minori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2021-08-12T08:57:08Z</dcterms:modified>
</cp:coreProperties>
</file>