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45" yWindow="-180" windowWidth="8175" windowHeight="11010" activeTab="2"/>
  </bookViews>
  <sheets>
    <sheet name="Residenti " sheetId="2" r:id="rId1"/>
    <sheet name="Classi di età" sheetId="3" r:id="rId2"/>
    <sheet name="Nazionalità " sheetId="1" r:id="rId3"/>
    <sheet name="Minori" sheetId="4" r:id="rId4"/>
    <sheet name="Famiglie" sheetId="8" r:id="rId5"/>
  </sheets>
  <definedNames>
    <definedName name="_xlnm._FilterDatabase" localSheetId="2" hidden="1">'Nazionalità '!$A$5:$L$80</definedName>
  </definedNames>
  <calcPr calcId="145621"/>
</workbook>
</file>

<file path=xl/calcChain.xml><?xml version="1.0" encoding="utf-8"?>
<calcChain xmlns="http://schemas.openxmlformats.org/spreadsheetml/2006/main">
  <c r="C5" i="8" l="1"/>
  <c r="E81" i="1" l="1"/>
  <c r="E76" i="1"/>
  <c r="E75" i="1"/>
  <c r="E78" i="1"/>
  <c r="E79" i="1"/>
  <c r="E80" i="1"/>
  <c r="E57" i="1" l="1"/>
  <c r="E74" i="1"/>
  <c r="B83" i="1"/>
  <c r="C83" i="1"/>
  <c r="D83" i="1"/>
  <c r="E56" i="1"/>
  <c r="E6" i="1"/>
  <c r="E7" i="1"/>
  <c r="E8" i="1"/>
  <c r="E10" i="1"/>
  <c r="E9" i="1"/>
  <c r="E11" i="1"/>
  <c r="E12" i="1"/>
  <c r="E16" i="1"/>
  <c r="E19" i="1"/>
  <c r="E14" i="1"/>
  <c r="E18" i="1"/>
  <c r="E13" i="1"/>
  <c r="E22" i="1"/>
  <c r="E30" i="1"/>
  <c r="E35" i="1"/>
  <c r="E17" i="1"/>
  <c r="E21" i="1"/>
  <c r="E20" i="1"/>
  <c r="E23" i="1"/>
  <c r="E26" i="1"/>
  <c r="E37" i="1"/>
  <c r="E27" i="1"/>
  <c r="E24" i="1"/>
  <c r="E25" i="1"/>
  <c r="E32" i="1"/>
  <c r="E28" i="1"/>
  <c r="E46" i="1"/>
  <c r="E31" i="1"/>
  <c r="E44" i="1"/>
  <c r="E29" i="1"/>
  <c r="E34" i="1"/>
  <c r="E40" i="1"/>
  <c r="E43" i="1"/>
  <c r="E33" i="1"/>
  <c r="E53" i="1"/>
  <c r="E15" i="1"/>
  <c r="E47" i="1"/>
  <c r="E36" i="1"/>
  <c r="E54" i="1"/>
  <c r="E41" i="1"/>
  <c r="E50" i="1"/>
  <c r="E49" i="1"/>
  <c r="E59" i="1"/>
  <c r="E39" i="1"/>
  <c r="E60" i="1"/>
  <c r="E42" i="1"/>
  <c r="E48" i="1"/>
  <c r="E66" i="1"/>
  <c r="E58" i="1"/>
  <c r="E62" i="1"/>
  <c r="E55" i="1"/>
  <c r="E65" i="1"/>
  <c r="E67" i="1"/>
  <c r="E61" i="1"/>
  <c r="E63" i="1"/>
  <c r="E64" i="1"/>
  <c r="E45" i="1"/>
  <c r="E51" i="1"/>
  <c r="E52" i="1"/>
  <c r="E82" i="1"/>
  <c r="E38" i="1"/>
  <c r="E71" i="1"/>
  <c r="E73" i="1"/>
  <c r="E69" i="1"/>
  <c r="E70" i="1"/>
  <c r="E68" i="1"/>
  <c r="E72" i="1"/>
  <c r="E77" i="1"/>
  <c r="E5" i="1"/>
  <c r="E83" i="1" l="1"/>
  <c r="F13" i="8"/>
  <c r="E13" i="8"/>
  <c r="D8" i="4"/>
  <c r="E9" i="3"/>
  <c r="P17" i="2"/>
  <c r="P13" i="2"/>
  <c r="P7" i="2"/>
  <c r="P6" i="2"/>
  <c r="G13" i="8"/>
  <c r="C13" i="8"/>
  <c r="F8" i="4"/>
  <c r="D6" i="8" l="1"/>
  <c r="D11" i="8"/>
  <c r="D13" i="8"/>
  <c r="D12" i="8"/>
  <c r="D9" i="8"/>
  <c r="D8" i="8"/>
  <c r="D7" i="8"/>
  <c r="D10" i="8"/>
  <c r="D5" i="8"/>
  <c r="H8" i="4"/>
</calcChain>
</file>

<file path=xl/sharedStrings.xml><?xml version="1.0" encoding="utf-8"?>
<sst xmlns="http://schemas.openxmlformats.org/spreadsheetml/2006/main" count="129" uniqueCount="116">
  <si>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</si>
  <si>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</si>
  <si>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</si>
  <si>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</si>
  <si>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</si>
  <si>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</si>
  <si>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</si>
  <si>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</si>
  <si>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</si>
  <si>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</si>
  <si>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</si>
  <si>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</si>
  <si>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</si>
  <si>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</si>
  <si>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</si>
  <si>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</si>
  <si>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</si>
  <si>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Impruneta</t>
  </si>
  <si>
    <t>Popolazione straniera residente nel Comune di Impruneta</t>
  </si>
  <si>
    <t>Divisione per classi di età degli stranieri residenti nel Comune di Impruneta</t>
  </si>
  <si>
    <t>Nazionalità stranieri residenti nel Comune di Impruneta</t>
  </si>
  <si>
    <t>Divisione per classi di età dei minori stranieri residenti nel Comune di Impruneta</t>
  </si>
  <si>
    <t>Nuclei familiari stranieri residenti nel Comune di Impruneta</t>
  </si>
  <si>
    <t>18-49</t>
  </si>
  <si>
    <t>50-65</t>
  </si>
  <si>
    <t>Oltre 65</t>
  </si>
  <si>
    <t>Kosovo</t>
  </si>
  <si>
    <t>0-17</t>
  </si>
  <si>
    <t>Totale 2010</t>
  </si>
  <si>
    <t xml:space="preserve">Georgia </t>
  </si>
  <si>
    <t xml:space="preserve"> Totale complessivo </t>
  </si>
  <si>
    <t xml:space="preserve"> Albania </t>
  </si>
  <si>
    <t xml:space="preserve"> Algeria </t>
  </si>
  <si>
    <t xml:space="preserve"> Angola </t>
  </si>
  <si>
    <t xml:space="preserve"> Austria </t>
  </si>
  <si>
    <t xml:space="preserve"> Belgio </t>
  </si>
  <si>
    <t xml:space="preserve">Bielorussia </t>
  </si>
  <si>
    <t xml:space="preserve"> Brasile </t>
  </si>
  <si>
    <t xml:space="preserve"> Bulgaria </t>
  </si>
  <si>
    <t xml:space="preserve"> Capo Verde </t>
  </si>
  <si>
    <t xml:space="preserve"> Cina </t>
  </si>
  <si>
    <t xml:space="preserve"> Congo </t>
  </si>
  <si>
    <t xml:space="preserve"> Costarica </t>
  </si>
  <si>
    <t xml:space="preserve"> Cuba </t>
  </si>
  <si>
    <t xml:space="preserve"> Danimarca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</si>
  <si>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</si>
  <si>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</si>
  <si>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</si>
  <si>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</si>
  <si>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Germania </t>
  </si>
  <si>
    <t xml:space="preserve"> Ghana </t>
  </si>
  <si>
    <t xml:space="preserve"> Giappone </t>
  </si>
  <si>
    <t xml:space="preserve"> India </t>
  </si>
  <si>
    <t xml:space="preserve"> Iran </t>
  </si>
  <si>
    <t xml:space="preserve"> Irlanda </t>
  </si>
  <si>
    <t xml:space="preserve"> Israele </t>
  </si>
  <si>
    <t xml:space="preserve"> Lettonia </t>
  </si>
  <si>
    <t xml:space="preserve"> Lituania </t>
  </si>
  <si>
    <t xml:space="preserve"> Macedonia </t>
  </si>
  <si>
    <t xml:space="preserve"> Malta </t>
  </si>
  <si>
    <t xml:space="preserve"> Marocco </t>
  </si>
  <si>
    <t xml:space="preserve"> Mauritius </t>
  </si>
  <si>
    <t xml:space="preserve"> Messico </t>
  </si>
  <si>
    <t xml:space="preserve"> Moldavia </t>
  </si>
  <si>
    <t xml:space="preserve"> Nigeria </t>
  </si>
  <si>
    <t xml:space="preserve"> Paesi bassi </t>
  </si>
  <si>
    <t xml:space="preserve"> Perù </t>
  </si>
  <si>
    <t xml:space="preserve"> Polonia </t>
  </si>
  <si>
    <t xml:space="preserve"> Regno Unito </t>
  </si>
  <si>
    <t xml:space="preserve"> Repubblica Ceca </t>
  </si>
  <si>
    <t xml:space="preserve"> Romania </t>
  </si>
  <si>
    <t xml:space="preserve"> Russia </t>
  </si>
  <si>
    <t xml:space="preserve"> Santo Domingo </t>
  </si>
  <si>
    <t xml:space="preserve"> Senegal </t>
  </si>
  <si>
    <t xml:space="preserve"> Somalia </t>
  </si>
  <si>
    <t xml:space="preserve"> Spagna </t>
  </si>
  <si>
    <t xml:space="preserve"> Sri Lanka </t>
  </si>
  <si>
    <t xml:space="preserve"> Svezia </t>
  </si>
  <si>
    <t xml:space="preserve"> Svizzera </t>
  </si>
  <si>
    <t xml:space="preserve"> Togo </t>
  </si>
  <si>
    <t xml:space="preserve"> Tunisia </t>
  </si>
  <si>
    <t xml:space="preserve"> U.S.A. </t>
  </si>
  <si>
    <t xml:space="preserve"> Ucraina </t>
  </si>
  <si>
    <t xml:space="preserve"> Ungheria </t>
  </si>
  <si>
    <t>Costa d'Avorio</t>
  </si>
  <si>
    <t xml:space="preserve">Mali </t>
  </si>
  <si>
    <t xml:space="preserve">Pakistan </t>
  </si>
  <si>
    <t>Totale 2012</t>
  </si>
  <si>
    <t>Totale 2011</t>
  </si>
  <si>
    <t>Totale 2013</t>
  </si>
  <si>
    <t>Portogallo</t>
  </si>
  <si>
    <t>15- 17</t>
  </si>
  <si>
    <t>Totale 2014</t>
  </si>
  <si>
    <t xml:space="preserve">Argentina </t>
  </si>
  <si>
    <t>Totale 2015</t>
  </si>
  <si>
    <t xml:space="preserve">Bolivia </t>
  </si>
  <si>
    <t xml:space="preserve">Gambia </t>
  </si>
  <si>
    <t>Guinea</t>
  </si>
  <si>
    <t xml:space="preserve">Venezuela </t>
  </si>
  <si>
    <t xml:space="preserve">Turchia </t>
  </si>
  <si>
    <t>Totale 2016</t>
  </si>
  <si>
    <t>Burkina Faso</t>
  </si>
  <si>
    <t>Liberia</t>
  </si>
  <si>
    <t>Serbia</t>
  </si>
  <si>
    <t>6_14</t>
  </si>
  <si>
    <t xml:space="preserve">Grecia </t>
  </si>
  <si>
    <t>Totale 2017</t>
  </si>
  <si>
    <t>Camerun</t>
  </si>
  <si>
    <t>Guinea Bissau</t>
  </si>
  <si>
    <t>Indonesia</t>
  </si>
  <si>
    <t>Kazakistan</t>
  </si>
  <si>
    <t>Kirghizistan</t>
  </si>
  <si>
    <t>Nepal</t>
  </si>
  <si>
    <t>Niger</t>
  </si>
  <si>
    <t>Sierra Leone</t>
  </si>
  <si>
    <t xml:space="preserve"> Corea  (Sud)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</si>
</sst>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4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 applyBorder="1"/>
    <xf numFmtId="0" fontId="0" fillId="0" borderId="0" xfId="0"/>
    <xf numFmtId="0" fontId="2" fillId="3" borderId="9" xfId="0" applyNumberFormat="1" applyFont="1" applyFill="1" applyBorder="1" applyAlignment="1">
      <alignment horizontal="center" vertical="center" shrinkToFit="1"/>
    </xf>
    <xf numFmtId="165" fontId="2" fillId="6" borderId="13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1" fillId="7" borderId="13" xfId="0" applyFont="1" applyFill="1" applyBorder="1" applyAlignment="1">
      <alignment horizontal="center" vertical="center" shrinkToFit="1"/>
    </xf>
    <xf numFmtId="164" fontId="7" fillId="7" borderId="13" xfId="0" applyNumberFormat="1" applyFont="1" applyFill="1" applyBorder="1" applyAlignment="1">
      <alignment horizontal="center" vertical="center" wrapText="1" shrinkToFit="1"/>
    </xf>
    <xf numFmtId="165" fontId="7" fillId="7" borderId="13" xfId="0" applyNumberFormat="1" applyFont="1" applyFill="1" applyBorder="1" applyAlignment="1">
      <alignment horizontal="center" vertical="center" shrinkToFit="1"/>
    </xf>
    <xf numFmtId="165" fontId="7" fillId="5" borderId="13" xfId="0" applyNumberFormat="1" applyFont="1" applyFill="1" applyBorder="1" applyAlignment="1">
      <alignment horizontal="center" vertical="center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166" fontId="2" fillId="3" borderId="9" xfId="1" applyNumberFormat="1" applyFont="1" applyFill="1" applyBorder="1" applyAlignment="1">
      <alignment horizontal="center" vertical="center" shrinkToFit="1"/>
    </xf>
    <xf numFmtId="164" fontId="1" fillId="2" borderId="9" xfId="0" applyNumberFormat="1" applyFont="1" applyFill="1" applyBorder="1" applyAlignment="1">
      <alignment horizontal="center" vertical="center" wrapText="1" shrinkToFit="1"/>
    </xf>
    <xf numFmtId="165" fontId="1" fillId="2" borderId="9" xfId="0" applyNumberFormat="1" applyFont="1" applyFill="1" applyBorder="1" applyAlignment="1">
      <alignment horizontal="center" vertical="center" shrinkToFit="1"/>
    </xf>
    <xf numFmtId="166" fontId="6" fillId="5" borderId="9" xfId="1" applyNumberFormat="1" applyFont="1" applyFill="1" applyBorder="1" applyAlignment="1">
      <alignment horizontal="center" vertical="center" shrinkToFit="1"/>
    </xf>
    <xf numFmtId="165" fontId="2" fillId="0" borderId="0" xfId="0" applyNumberFormat="1" applyFont="1" applyFill="1" applyBorder="1" applyAlignment="1">
      <alignment horizontal="center" vertical="center" shrinkToFit="1"/>
    </xf>
    <xf numFmtId="166" fontId="2" fillId="0" borderId="0" xfId="1" applyNumberFormat="1" applyFont="1" applyFill="1" applyBorder="1" applyAlignment="1">
      <alignment horizontal="center" vertical="center" shrinkToFit="1"/>
    </xf>
    <xf numFmtId="165" fontId="0" fillId="0" borderId="0" xfId="0" applyNumberFormat="1" applyFill="1" applyBorder="1"/>
    <xf numFmtId="165" fontId="1" fillId="10" borderId="9" xfId="0" applyNumberFormat="1" applyFont="1" applyFill="1" applyBorder="1" applyAlignment="1">
      <alignment horizontal="center" vertical="center" shrinkToFit="1"/>
    </xf>
    <xf numFmtId="0" fontId="0" fillId="0" borderId="0" xfId="0"/>
    <xf numFmtId="165" fontId="2" fillId="6" borderId="7" xfId="0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65" fontId="2" fillId="6" borderId="8" xfId="0" applyNumberFormat="1" applyFont="1" applyFill="1" applyBorder="1" applyAlignment="1">
      <alignment horizontal="center" vertical="center" shrinkToFit="1"/>
    </xf>
    <xf numFmtId="165" fontId="5" fillId="6" borderId="9" xfId="0" applyNumberFormat="1" applyFont="1" applyFill="1" applyBorder="1" applyAlignment="1">
      <alignment horizontal="center" vertical="center" shrinkToFit="1"/>
    </xf>
    <xf numFmtId="165" fontId="2" fillId="6" borderId="9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5" fillId="9" borderId="9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shrinkToFit="1"/>
    </xf>
    <xf numFmtId="164" fontId="2" fillId="3" borderId="4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10" xfId="0" applyNumberFormat="1" applyFont="1" applyFill="1" applyBorder="1" applyAlignment="1">
      <alignment horizontal="center" vertical="center" wrapText="1" shrinkToFit="1"/>
    </xf>
    <xf numFmtId="0" fontId="0" fillId="0" borderId="6" xfId="0" applyBorder="1"/>
    <xf numFmtId="165" fontId="1" fillId="2" borderId="6" xfId="0" applyNumberFormat="1" applyFont="1" applyFill="1" applyBorder="1" applyAlignment="1">
      <alignment horizontal="center" vertical="center" shrinkToFit="1"/>
    </xf>
    <xf numFmtId="0" fontId="0" fillId="0" borderId="11" xfId="0" applyBorder="1"/>
    <xf numFmtId="165" fontId="2" fillId="6" borderId="0" xfId="0" applyNumberFormat="1" applyFont="1" applyFill="1" applyBorder="1" applyAlignment="1">
      <alignment horizontal="center" vertical="center" shrinkToFit="1"/>
    </xf>
    <xf numFmtId="0" fontId="0" fillId="0" borderId="5" xfId="0" applyBorder="1"/>
    <xf numFmtId="0" fontId="3" fillId="8" borderId="1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shrinkToFit="1"/>
    </xf>
    <xf numFmtId="0" fontId="1" fillId="7" borderId="13" xfId="0" applyFont="1" applyFill="1" applyBorder="1" applyAlignment="1">
      <alignment horizontal="center" vertical="center" wrapText="1" shrinkToFit="1"/>
    </xf>
    <xf numFmtId="0" fontId="1" fillId="7" borderId="14" xfId="0" applyFont="1" applyFill="1" applyBorder="1" applyAlignment="1">
      <alignment horizontal="center" vertical="center" wrapText="1" shrinkToFit="1"/>
    </xf>
    <xf numFmtId="0" fontId="1" fillId="7" borderId="15" xfId="0" applyFont="1" applyFill="1" applyBorder="1" applyAlignment="1">
      <alignment horizontal="center" vertical="center" wrapText="1" shrinkToFit="1"/>
    </xf>
    <xf numFmtId="0" fontId="1" fillId="7" borderId="14" xfId="0" applyFont="1" applyFill="1" applyBorder="1" applyAlignment="1">
      <alignment horizontal="center" vertical="center" shrinkToFit="1"/>
    </xf>
    <xf numFmtId="0" fontId="1" fillId="7" borderId="15" xfId="0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7" fontId="2" fillId="3" borderId="4" xfId="0" applyNumberFormat="1" applyFont="1" applyFill="1" applyBorder="1" applyAlignment="1">
      <alignment horizontal="center" vertical="center" wrapText="1" shrinkToFit="1"/>
    </xf>
    <xf numFmtId="0" fontId="2" fillId="6" borderId="0" xfId="0" applyNumberFormat="1" applyFont="1" applyFill="1" applyBorder="1" applyAlignment="1">
      <alignment horizontal="center" vertical="center" wrapText="1" shrinkToFit="1"/>
    </xf>
    <xf numFmtId="165" fontId="1" fillId="2" borderId="11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4" fontId="2" fillId="6" borderId="0" xfId="0" applyNumberFormat="1" applyFont="1" applyFill="1" applyBorder="1" applyAlignment="1">
      <alignment horizontal="center" vertical="center" wrapText="1" shrinkToFit="1"/>
    </xf>
    <xf numFmtId="164" fontId="2" fillId="6" borderId="13" xfId="0" applyNumberFormat="1" applyFont="1" applyFill="1" applyBorder="1" applyAlignment="1">
      <alignment horizontal="center" vertical="center" wrapText="1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Impruneta</a:t>
            </a:r>
          </a:p>
        </c:rich>
      </c:tx>
      <c:layout>
        <c:manualLayout>
          <c:xMode val="edge"/>
          <c:yMode val="edge"/>
          <c:x val="0.11527387414447851"/>
          <c:y val="3.861011691720358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1460</c:v>
                </c:pt>
                <c:pt idx="1">
                  <c:v>13139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807833966338"/>
          <c:y val="0.49420931758530184"/>
          <c:w val="0.19596529997783002"/>
          <c:h val="0.1853286805058459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Impruneta</a:t>
            </a:r>
          </a:p>
        </c:rich>
      </c:tx>
      <c:layout>
        <c:manualLayout>
          <c:xMode val="edge"/>
          <c:yMode val="edge"/>
          <c:x val="0.22260868109189719"/>
          <c:y val="3.8022711226805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6.0289855072463698E-2"/>
                  <c:y val="-4.055806712373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826086956521688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782608695652174E-2"/>
                  <c:y val="-5.06970849176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'!$J$6:$J$17</c:f>
              <c:numCache>
                <c:formatCode>#,##0_ ;\-#,##0\ </c:formatCode>
                <c:ptCount val="12"/>
                <c:pt idx="0">
                  <c:v>396</c:v>
                </c:pt>
                <c:pt idx="1">
                  <c:v>427</c:v>
                </c:pt>
                <c:pt idx="2">
                  <c:v>523</c:v>
                </c:pt>
                <c:pt idx="3">
                  <c:v>572</c:v>
                </c:pt>
                <c:pt idx="4">
                  <c:v>660</c:v>
                </c:pt>
                <c:pt idx="5">
                  <c:v>676</c:v>
                </c:pt>
                <c:pt idx="6">
                  <c:v>699</c:v>
                </c:pt>
                <c:pt idx="7">
                  <c:v>364</c:v>
                </c:pt>
                <c:pt idx="8">
                  <c:v>609</c:v>
                </c:pt>
                <c:pt idx="9">
                  <c:v>639</c:v>
                </c:pt>
                <c:pt idx="10">
                  <c:v>624</c:v>
                </c:pt>
                <c:pt idx="11">
                  <c:v>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6.0289855072463698E-2"/>
                  <c:y val="1.5209125475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18840579710138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869565217391306E-2"/>
                  <c:y val="1.520912547528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'!$L$6:$L$17</c:f>
              <c:numCache>
                <c:formatCode>#,##0_ ;\-#,##0\ </c:formatCode>
                <c:ptCount val="12"/>
                <c:pt idx="0">
                  <c:v>352</c:v>
                </c:pt>
                <c:pt idx="1">
                  <c:v>371</c:v>
                </c:pt>
                <c:pt idx="2">
                  <c:v>439</c:v>
                </c:pt>
                <c:pt idx="3">
                  <c:v>443</c:v>
                </c:pt>
                <c:pt idx="4">
                  <c:v>485</c:v>
                </c:pt>
                <c:pt idx="5">
                  <c:v>517</c:v>
                </c:pt>
                <c:pt idx="6">
                  <c:v>534</c:v>
                </c:pt>
                <c:pt idx="7">
                  <c:v>461</c:v>
                </c:pt>
                <c:pt idx="8">
                  <c:v>457</c:v>
                </c:pt>
                <c:pt idx="9">
                  <c:v>508</c:v>
                </c:pt>
                <c:pt idx="10">
                  <c:v>517</c:v>
                </c:pt>
                <c:pt idx="11">
                  <c:v>525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'!$N$6:$N$17</c:f>
              <c:numCache>
                <c:formatCode>#,##0_ ;\-#,##0\ </c:formatCode>
                <c:ptCount val="12"/>
                <c:pt idx="0">
                  <c:v>210</c:v>
                </c:pt>
                <c:pt idx="1">
                  <c:v>221</c:v>
                </c:pt>
                <c:pt idx="2">
                  <c:v>284</c:v>
                </c:pt>
                <c:pt idx="3">
                  <c:v>298</c:v>
                </c:pt>
                <c:pt idx="4">
                  <c:v>325</c:v>
                </c:pt>
                <c:pt idx="5">
                  <c:v>331</c:v>
                </c:pt>
                <c:pt idx="6">
                  <c:v>327</c:v>
                </c:pt>
                <c:pt idx="7">
                  <c:v>300</c:v>
                </c:pt>
                <c:pt idx="8">
                  <c:v>138</c:v>
                </c:pt>
                <c:pt idx="9">
                  <c:v>137</c:v>
                </c:pt>
                <c:pt idx="10">
                  <c:v>143</c:v>
                </c:pt>
                <c:pt idx="11">
                  <c:v>266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'!$P$6:$P$17</c:f>
              <c:numCache>
                <c:formatCode>#,##0_ ;\-#,##0\ </c:formatCode>
                <c:ptCount val="12"/>
                <c:pt idx="0">
                  <c:v>958</c:v>
                </c:pt>
                <c:pt idx="1">
                  <c:v>1019</c:v>
                </c:pt>
                <c:pt idx="2">
                  <c:v>1246</c:v>
                </c:pt>
                <c:pt idx="3">
                  <c:v>1313</c:v>
                </c:pt>
                <c:pt idx="4">
                  <c:v>1470</c:v>
                </c:pt>
                <c:pt idx="5">
                  <c:v>1524</c:v>
                </c:pt>
                <c:pt idx="6">
                  <c:v>1560</c:v>
                </c:pt>
                <c:pt idx="7">
                  <c:v>1125</c:v>
                </c:pt>
                <c:pt idx="8">
                  <c:v>1204</c:v>
                </c:pt>
                <c:pt idx="9">
                  <c:v>1284</c:v>
                </c:pt>
                <c:pt idx="10">
                  <c:v>1284</c:v>
                </c:pt>
                <c:pt idx="11">
                  <c:v>1460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10528"/>
        <c:axId val="82712448"/>
      </c:lineChart>
      <c:catAx>
        <c:axId val="827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2712448"/>
        <c:crosses val="autoZero"/>
        <c:auto val="1"/>
        <c:lblAlgn val="ctr"/>
        <c:lblOffset val="100"/>
        <c:noMultiLvlLbl val="0"/>
      </c:catAx>
      <c:valAx>
        <c:axId val="82712448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2710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Impruneta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266</c:v>
                </c:pt>
                <c:pt idx="1">
                  <c:v>854</c:v>
                </c:pt>
                <c:pt idx="2">
                  <c:v>274</c:v>
                </c:pt>
                <c:pt idx="3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1E-2"/>
          <c:y val="0.24157303370786537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'!$A$5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'Nazionalità '!$E$3:$L$3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'Nazionalità '!$E$5:$L$5</c:f>
              <c:numCache>
                <c:formatCode>#,##0_ ;\-#,##0\ </c:formatCode>
                <c:ptCount val="8"/>
                <c:pt idx="0">
                  <c:v>297</c:v>
                </c:pt>
                <c:pt idx="1">
                  <c:v>241</c:v>
                </c:pt>
                <c:pt idx="2">
                  <c:v>257</c:v>
                </c:pt>
                <c:pt idx="3">
                  <c:v>276</c:v>
                </c:pt>
                <c:pt idx="4">
                  <c:v>330</c:v>
                </c:pt>
                <c:pt idx="5">
                  <c:v>353</c:v>
                </c:pt>
                <c:pt idx="6">
                  <c:v>343</c:v>
                </c:pt>
                <c:pt idx="7">
                  <c:v>330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'Nazionalità '!$A$6</c:f>
              <c:strCache>
                <c:ptCount val="1"/>
                <c:pt idx="0">
                  <c:v> Romania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'Nazionalità '!$E$6:$L$6</c:f>
              <c:numCache>
                <c:formatCode>#,##0_ ;\-#,##0\ </c:formatCode>
                <c:ptCount val="8"/>
                <c:pt idx="0">
                  <c:v>280</c:v>
                </c:pt>
                <c:pt idx="1">
                  <c:v>261</c:v>
                </c:pt>
                <c:pt idx="2">
                  <c:v>252</c:v>
                </c:pt>
                <c:pt idx="3">
                  <c:v>229</c:v>
                </c:pt>
                <c:pt idx="4">
                  <c:v>253</c:v>
                </c:pt>
                <c:pt idx="5">
                  <c:v>281</c:v>
                </c:pt>
                <c:pt idx="6">
                  <c:v>262</c:v>
                </c:pt>
                <c:pt idx="7">
                  <c:v>244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'Nazionalità '!$A$7</c:f>
              <c:strCache>
                <c:ptCount val="1"/>
                <c:pt idx="0">
                  <c:v> Filippine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'Nazionalità '!$E$7:$L$7</c:f>
              <c:numCache>
                <c:formatCode>#,##0_ ;\-#,##0\ </c:formatCode>
                <c:ptCount val="8"/>
                <c:pt idx="0">
                  <c:v>150</c:v>
                </c:pt>
                <c:pt idx="1">
                  <c:v>130</c:v>
                </c:pt>
                <c:pt idx="2">
                  <c:v>128</c:v>
                </c:pt>
                <c:pt idx="3">
                  <c:v>123</c:v>
                </c:pt>
                <c:pt idx="4">
                  <c:v>149</c:v>
                </c:pt>
                <c:pt idx="5">
                  <c:v>162</c:v>
                </c:pt>
                <c:pt idx="6">
                  <c:v>167</c:v>
                </c:pt>
                <c:pt idx="7">
                  <c:v>158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'Nazionalità '!$A$8</c:f>
              <c:strCache>
                <c:ptCount val="1"/>
                <c:pt idx="0">
                  <c:v> Sri Lanka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'Nazionalità '!$E$8:$L$8</c:f>
              <c:numCache>
                <c:formatCode>#,##0_ ;\-#,##0\ </c:formatCode>
                <c:ptCount val="8"/>
                <c:pt idx="0">
                  <c:v>90</c:v>
                </c:pt>
                <c:pt idx="1">
                  <c:v>80</c:v>
                </c:pt>
                <c:pt idx="2">
                  <c:v>77</c:v>
                </c:pt>
                <c:pt idx="3">
                  <c:v>63</c:v>
                </c:pt>
                <c:pt idx="4">
                  <c:v>89</c:v>
                </c:pt>
                <c:pt idx="5">
                  <c:v>93</c:v>
                </c:pt>
                <c:pt idx="6">
                  <c:v>82</c:v>
                </c:pt>
                <c:pt idx="7">
                  <c:v>73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'Nazionalità '!$A$9</c:f>
              <c:strCache>
                <c:ptCount val="1"/>
                <c:pt idx="0">
                  <c:v> Marocco </c:v>
                </c:pt>
              </c:strCache>
            </c:strRef>
          </c:tx>
          <c:marker>
            <c:symbol val="none"/>
          </c:marker>
          <c:cat>
            <c:strRef>
              <c:f>'Nazionalità '!$E$3:$L$3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'Nazionalità '!$E$9:$L$9</c:f>
              <c:numCache>
                <c:formatCode>#,##0_ ;\-#,##0\ </c:formatCode>
                <c:ptCount val="8"/>
                <c:pt idx="0">
                  <c:v>58</c:v>
                </c:pt>
                <c:pt idx="1">
                  <c:v>47</c:v>
                </c:pt>
                <c:pt idx="2">
                  <c:v>46</c:v>
                </c:pt>
                <c:pt idx="3">
                  <c:v>37</c:v>
                </c:pt>
                <c:pt idx="4">
                  <c:v>46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89952"/>
        <c:axId val="100591488"/>
      </c:lineChart>
      <c:catAx>
        <c:axId val="10058995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591488"/>
        <c:crosses val="autoZero"/>
        <c:auto val="1"/>
        <c:lblAlgn val="ctr"/>
        <c:lblOffset val="100"/>
        <c:noMultiLvlLbl val="0"/>
      </c:catAx>
      <c:valAx>
        <c:axId val="100591488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58995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17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Impruneta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15- 17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101</c:v>
                </c:pt>
                <c:pt idx="1">
                  <c:v>128</c:v>
                </c:pt>
                <c:pt idx="2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15- 17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90</c:v>
                </c:pt>
                <c:pt idx="1">
                  <c:v>95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204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Impruneta</a:t>
            </a:r>
          </a:p>
        </c:rich>
      </c:tx>
      <c:layout>
        <c:manualLayout>
          <c:xMode val="edge"/>
          <c:yMode val="edge"/>
          <c:x val="0.15833333333333358"/>
          <c:y val="3.873205664106800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5000075352271872"/>
          <c:w val="0.93958524492440776"/>
          <c:h val="0.623458669278879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2955477319860406E-3"/>
                  <c:y val="5.284912953768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405855749901938E-3"/>
                  <c:y val="-1.8099636066912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7349428539699024E-3"/>
                  <c:y val="-2.320269191492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96164329470235E-2"/>
                  <c:y val="-2.2574400125681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807209467922295E-2"/>
                  <c:y val="-3.5088770389438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843342774898436E-2"/>
                  <c:y val="-5.122430882407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46278822240229E-2"/>
                  <c:y val="-5.554887015041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Famiglie!$B$5:$B$12</c:f>
              <c:numCache>
                <c:formatCode>#,##0_ ;\-#,##0\ 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Famiglie!$D$5:$D$12</c:f>
              <c:numCache>
                <c:formatCode>#,##0_ ;\-#,##0\ </c:formatCode>
                <c:ptCount val="8"/>
                <c:pt idx="0">
                  <c:v>0.64433617539585875</c:v>
                </c:pt>
                <c:pt idx="1">
                  <c:v>0.12911084043848964</c:v>
                </c:pt>
                <c:pt idx="2">
                  <c:v>9.3788063337393424E-2</c:v>
                </c:pt>
                <c:pt idx="3">
                  <c:v>8.5261875761266745E-2</c:v>
                </c:pt>
                <c:pt idx="4">
                  <c:v>3.6540803897685749E-2</c:v>
                </c:pt>
                <c:pt idx="5" formatCode="0.0%">
                  <c:v>7.3081607795371494E-3</c:v>
                </c:pt>
                <c:pt idx="6" formatCode="0.0%">
                  <c:v>2.4360535931790498E-3</c:v>
                </c:pt>
                <c:pt idx="7" formatCode="0.0%">
                  <c:v>1.2180267965895249E-3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1682176"/>
        <c:axId val="101710848"/>
        <c:axId val="0"/>
      </c:bar3DChart>
      <c:catAx>
        <c:axId val="101682176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1710848"/>
        <c:crosses val="autoZero"/>
        <c:auto val="1"/>
        <c:lblAlgn val="ctr"/>
        <c:lblOffset val="100"/>
        <c:noMultiLvlLbl val="0"/>
      </c:catAx>
      <c:valAx>
        <c:axId val="101710848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one"/>
        <c:crossAx val="10168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74"/>
          <c:y val="0.12345711415702654"/>
          <c:w val="0.31875065616797932"/>
          <c:h val="7.407439810764399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#,##0_ ;\-#,##0\ </c:formatCode>
                <c:ptCount val="3"/>
                <c:pt idx="0">
                  <c:v>309</c:v>
                </c:pt>
                <c:pt idx="1">
                  <c:v>218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19</xdr:row>
      <xdr:rowOff>0</xdr:rowOff>
    </xdr:from>
    <xdr:to>
      <xdr:col>7</xdr:col>
      <xdr:colOff>228600</xdr:colOff>
      <xdr:row>36</xdr:row>
      <xdr:rowOff>114300</xdr:rowOff>
    </xdr:to>
    <xdr:graphicFrame macro="">
      <xdr:nvGraphicFramePr>
        <xdr:cNvPr id="1201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18</xdr:row>
      <xdr:rowOff>190500</xdr:rowOff>
    </xdr:from>
    <xdr:to>
      <xdr:col>17</xdr:col>
      <xdr:colOff>457200</xdr:colOff>
      <xdr:row>43</xdr:row>
      <xdr:rowOff>66675</xdr:rowOff>
    </xdr:to>
    <xdr:graphicFrame macro="">
      <xdr:nvGraphicFramePr>
        <xdr:cNvPr id="120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85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57150</xdr:rowOff>
    </xdr:from>
    <xdr:to>
      <xdr:col>20</xdr:col>
      <xdr:colOff>504825</xdr:colOff>
      <xdr:row>18</xdr:row>
      <xdr:rowOff>19050</xdr:rowOff>
    </xdr:to>
    <xdr:graphicFrame macro="">
      <xdr:nvGraphicFramePr>
        <xdr:cNvPr id="624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5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5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59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0</xdr:rowOff>
    </xdr:from>
    <xdr:to>
      <xdr:col>14</xdr:col>
      <xdr:colOff>361950</xdr:colOff>
      <xdr:row>17</xdr:row>
      <xdr:rowOff>9525</xdr:rowOff>
    </xdr:to>
    <xdr:graphicFrame macro="">
      <xdr:nvGraphicFramePr>
        <xdr:cNvPr id="14495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17</xdr:row>
      <xdr:rowOff>28575</xdr:rowOff>
    </xdr:from>
    <xdr:to>
      <xdr:col>14</xdr:col>
      <xdr:colOff>381000</xdr:colOff>
      <xdr:row>29</xdr:row>
      <xdr:rowOff>171450</xdr:rowOff>
    </xdr:to>
    <xdr:graphicFrame macro="">
      <xdr:nvGraphicFramePr>
        <xdr:cNvPr id="1449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5"/>
  <sheetViews>
    <sheetView showGridLines="0" showRowColHeaders="0" topLeftCell="A4" workbookViewId="0">
      <selection activeCell="L17" sqref="L17:M17"/>
    </sheetView>
  </sheetViews>
  <sheetFormatPr defaultRowHeight="15" x14ac:dyDescent="0.25"/>
  <cols>
    <col min="1" max="1" width="4.140625" style="2" customWidth="1"/>
    <col min="2" max="3" width="6.5703125" style="2" bestFit="1" customWidth="1"/>
  </cols>
  <sheetData>
    <row r="1" spans="1:17" ht="21" customHeight="1" thickBot="1" x14ac:dyDescent="0.3"/>
    <row r="2" spans="1:17" ht="15" customHeight="1" x14ac:dyDescent="0.25">
      <c r="B2" s="40" t="s">
        <v>17</v>
      </c>
      <c r="C2" s="41"/>
      <c r="D2" s="41"/>
      <c r="E2" s="41"/>
      <c r="F2" s="41"/>
      <c r="G2" s="42"/>
      <c r="I2" s="40" t="s">
        <v>18</v>
      </c>
      <c r="J2" s="41"/>
      <c r="K2" s="41"/>
      <c r="L2" s="41"/>
      <c r="M2" s="41"/>
      <c r="N2" s="41"/>
      <c r="O2" s="41"/>
      <c r="P2" s="41"/>
      <c r="Q2" s="42"/>
    </row>
    <row r="3" spans="1:17" ht="15" customHeight="1" thickBot="1" x14ac:dyDescent="0.3">
      <c r="B3" s="43"/>
      <c r="C3" s="44"/>
      <c r="D3" s="44"/>
      <c r="E3" s="44"/>
      <c r="F3" s="44"/>
      <c r="G3" s="45"/>
      <c r="I3" s="43"/>
      <c r="J3" s="44"/>
      <c r="K3" s="44"/>
      <c r="L3" s="44"/>
      <c r="M3" s="44"/>
      <c r="N3" s="44"/>
      <c r="O3" s="44"/>
      <c r="P3" s="53"/>
      <c r="Q3" s="54"/>
    </row>
    <row r="4" spans="1:17" x14ac:dyDescent="0.25">
      <c r="A4" s="3"/>
      <c r="B4" s="46" t="s">
        <v>6</v>
      </c>
      <c r="C4" s="47"/>
      <c r="D4" s="46" t="s">
        <v>7</v>
      </c>
      <c r="E4" s="47"/>
      <c r="F4" s="46" t="s">
        <v>8</v>
      </c>
      <c r="G4" s="47"/>
      <c r="I4" s="4" t="s">
        <v>9</v>
      </c>
      <c r="J4" s="49" t="s">
        <v>0</v>
      </c>
      <c r="K4" s="50"/>
      <c r="L4" s="50"/>
      <c r="M4" s="47"/>
      <c r="N4" s="49" t="s">
        <v>5</v>
      </c>
      <c r="O4" s="50"/>
      <c r="P4" s="49" t="s">
        <v>8</v>
      </c>
      <c r="Q4" s="47"/>
    </row>
    <row r="5" spans="1:17" x14ac:dyDescent="0.25">
      <c r="A5" s="3"/>
      <c r="B5" s="48">
        <v>1460</v>
      </c>
      <c r="C5" s="48"/>
      <c r="D5" s="48">
        <v>13139</v>
      </c>
      <c r="E5" s="48"/>
      <c r="F5" s="48">
        <v>14599</v>
      </c>
      <c r="G5" s="48"/>
      <c r="I5" s="13"/>
      <c r="J5" s="51" t="s">
        <v>3</v>
      </c>
      <c r="K5" s="52"/>
      <c r="L5" s="52" t="s">
        <v>4</v>
      </c>
      <c r="M5" s="55"/>
      <c r="N5" s="51"/>
      <c r="O5" s="52"/>
      <c r="P5" s="51"/>
      <c r="Q5" s="55"/>
    </row>
    <row r="6" spans="1:17" ht="15" customHeight="1" x14ac:dyDescent="0.25">
      <c r="A6" s="3"/>
      <c r="B6" s="3"/>
      <c r="C6" s="3"/>
      <c r="I6" s="17">
        <v>2006</v>
      </c>
      <c r="J6" s="35">
        <v>396</v>
      </c>
      <c r="K6" s="37"/>
      <c r="L6" s="35">
        <v>352</v>
      </c>
      <c r="M6" s="37"/>
      <c r="N6" s="35">
        <v>210</v>
      </c>
      <c r="O6" s="37"/>
      <c r="P6" s="35">
        <f>+J6+L6+N6</f>
        <v>958</v>
      </c>
      <c r="Q6" s="37"/>
    </row>
    <row r="7" spans="1:17" x14ac:dyDescent="0.25">
      <c r="A7" s="3"/>
      <c r="B7"/>
      <c r="C7"/>
      <c r="I7" s="17">
        <v>2007</v>
      </c>
      <c r="J7" s="35">
        <v>427</v>
      </c>
      <c r="K7" s="37"/>
      <c r="L7" s="35">
        <v>371</v>
      </c>
      <c r="M7" s="37"/>
      <c r="N7" s="35">
        <v>221</v>
      </c>
      <c r="O7" s="37"/>
      <c r="P7" s="35">
        <f>+J7+L7+N7</f>
        <v>1019</v>
      </c>
      <c r="Q7" s="37"/>
    </row>
    <row r="8" spans="1:17" x14ac:dyDescent="0.25">
      <c r="A8" s="3"/>
      <c r="B8"/>
      <c r="C8"/>
      <c r="I8" s="17">
        <v>2008</v>
      </c>
      <c r="J8" s="35">
        <v>523</v>
      </c>
      <c r="K8" s="37"/>
      <c r="L8" s="35">
        <v>439</v>
      </c>
      <c r="M8" s="37"/>
      <c r="N8" s="35">
        <v>284</v>
      </c>
      <c r="O8" s="37"/>
      <c r="P8" s="35">
        <v>1246</v>
      </c>
      <c r="Q8" s="37"/>
    </row>
    <row r="9" spans="1:17" x14ac:dyDescent="0.25">
      <c r="A9" s="3"/>
      <c r="B9"/>
      <c r="C9"/>
      <c r="I9" s="17">
        <v>2009</v>
      </c>
      <c r="J9" s="35">
        <v>572</v>
      </c>
      <c r="K9" s="37"/>
      <c r="L9" s="35">
        <v>443</v>
      </c>
      <c r="M9" s="37"/>
      <c r="N9" s="35">
        <v>298</v>
      </c>
      <c r="O9" s="37"/>
      <c r="P9" s="35">
        <v>1313</v>
      </c>
      <c r="Q9" s="37"/>
    </row>
    <row r="10" spans="1:17" s="10" customFormat="1" x14ac:dyDescent="0.25">
      <c r="A10" s="3"/>
      <c r="I10" s="17">
        <v>2010</v>
      </c>
      <c r="J10" s="35">
        <v>660</v>
      </c>
      <c r="K10" s="37"/>
      <c r="L10" s="35">
        <v>485</v>
      </c>
      <c r="M10" s="37"/>
      <c r="N10" s="35">
        <v>325</v>
      </c>
      <c r="O10" s="37"/>
      <c r="P10" s="35">
        <v>1470</v>
      </c>
      <c r="Q10" s="37"/>
    </row>
    <row r="11" spans="1:17" x14ac:dyDescent="0.25">
      <c r="A11" s="3"/>
      <c r="B11"/>
      <c r="C11"/>
      <c r="I11" s="17">
        <v>2011</v>
      </c>
      <c r="J11" s="35">
        <v>676</v>
      </c>
      <c r="K11" s="37"/>
      <c r="L11" s="35">
        <v>517</v>
      </c>
      <c r="M11" s="37"/>
      <c r="N11" s="35">
        <v>331</v>
      </c>
      <c r="O11" s="37"/>
      <c r="P11" s="35">
        <v>1524</v>
      </c>
      <c r="Q11" s="37"/>
    </row>
    <row r="12" spans="1:17" s="11" customFormat="1" x14ac:dyDescent="0.25">
      <c r="A12" s="3"/>
      <c r="I12" s="17">
        <v>2012</v>
      </c>
      <c r="J12" s="35">
        <v>699</v>
      </c>
      <c r="K12" s="37"/>
      <c r="L12" s="35">
        <v>534</v>
      </c>
      <c r="M12" s="37"/>
      <c r="N12" s="35">
        <v>327</v>
      </c>
      <c r="O12" s="37"/>
      <c r="P12" s="35">
        <v>1560</v>
      </c>
      <c r="Q12" s="37"/>
    </row>
    <row r="13" spans="1:17" s="12" customFormat="1" x14ac:dyDescent="0.25">
      <c r="A13" s="3"/>
      <c r="I13" s="17">
        <v>2013</v>
      </c>
      <c r="J13" s="35">
        <v>364</v>
      </c>
      <c r="K13" s="37"/>
      <c r="L13" s="35">
        <v>461</v>
      </c>
      <c r="M13" s="37"/>
      <c r="N13" s="35">
        <v>300</v>
      </c>
      <c r="O13" s="37"/>
      <c r="P13" s="35">
        <f>N13+L13+J13</f>
        <v>1125</v>
      </c>
      <c r="Q13" s="37"/>
    </row>
    <row r="14" spans="1:17" s="14" customFormat="1" x14ac:dyDescent="0.25">
      <c r="A14" s="3"/>
      <c r="I14" s="17">
        <v>2014</v>
      </c>
      <c r="J14" s="35">
        <v>609</v>
      </c>
      <c r="K14" s="37"/>
      <c r="L14" s="35">
        <v>457</v>
      </c>
      <c r="M14" s="37"/>
      <c r="N14" s="35">
        <v>138</v>
      </c>
      <c r="O14" s="37"/>
      <c r="P14" s="35">
        <v>1204</v>
      </c>
      <c r="Q14" s="36"/>
    </row>
    <row r="15" spans="1:17" s="16" customFormat="1" x14ac:dyDescent="0.25">
      <c r="A15" s="3"/>
      <c r="I15" s="17">
        <v>2015</v>
      </c>
      <c r="J15" s="35">
        <v>639</v>
      </c>
      <c r="K15" s="37"/>
      <c r="L15" s="35">
        <v>508</v>
      </c>
      <c r="M15" s="37"/>
      <c r="N15" s="35">
        <v>137</v>
      </c>
      <c r="O15" s="37"/>
      <c r="P15" s="35">
        <v>1284</v>
      </c>
      <c r="Q15" s="37"/>
    </row>
    <row r="16" spans="1:17" s="19" customFormat="1" x14ac:dyDescent="0.25">
      <c r="A16" s="3"/>
      <c r="I16" s="17">
        <v>2016</v>
      </c>
      <c r="J16" s="35">
        <v>624</v>
      </c>
      <c r="K16" s="36"/>
      <c r="L16" s="35">
        <v>517</v>
      </c>
      <c r="M16" s="36"/>
      <c r="N16" s="35">
        <v>143</v>
      </c>
      <c r="O16" s="36"/>
      <c r="P16" s="35">
        <v>1284</v>
      </c>
      <c r="Q16" s="36"/>
    </row>
    <row r="17" spans="1:17" x14ac:dyDescent="0.25">
      <c r="A17" s="3"/>
      <c r="B17"/>
      <c r="C17"/>
      <c r="I17" s="17">
        <v>2017</v>
      </c>
      <c r="J17" s="39">
        <v>669</v>
      </c>
      <c r="K17" s="39"/>
      <c r="L17" s="39">
        <v>525</v>
      </c>
      <c r="M17" s="39"/>
      <c r="N17" s="39">
        <v>266</v>
      </c>
      <c r="O17" s="39"/>
      <c r="P17" s="38">
        <f>J17+L17+N17</f>
        <v>1460</v>
      </c>
      <c r="Q17" s="38"/>
    </row>
    <row r="18" spans="1:17" x14ac:dyDescent="0.25">
      <c r="A18" s="3"/>
      <c r="B18" s="3"/>
      <c r="C18" s="3"/>
    </row>
    <row r="19" spans="1:17" x14ac:dyDescent="0.25">
      <c r="A19" s="3"/>
      <c r="B19" s="3"/>
      <c r="C19" s="3"/>
    </row>
    <row r="20" spans="1:17" x14ac:dyDescent="0.25">
      <c r="A20" s="3"/>
      <c r="B20" s="3"/>
      <c r="C20" s="3"/>
    </row>
    <row r="21" spans="1:17" x14ac:dyDescent="0.25">
      <c r="A21" s="3"/>
      <c r="B21" s="3"/>
      <c r="C21" s="3"/>
    </row>
    <row r="22" spans="1:17" x14ac:dyDescent="0.25">
      <c r="A22" s="3"/>
      <c r="B22" s="3"/>
      <c r="C22" s="3"/>
    </row>
    <row r="23" spans="1:17" x14ac:dyDescent="0.25">
      <c r="A23" s="3"/>
      <c r="B23" s="3"/>
      <c r="C23" s="3"/>
    </row>
    <row r="24" spans="1:17" x14ac:dyDescent="0.25">
      <c r="A24" s="3"/>
      <c r="B24" s="3"/>
      <c r="C24" s="3"/>
    </row>
    <row r="25" spans="1:17" x14ac:dyDescent="0.25">
      <c r="A25" s="3"/>
      <c r="B25" s="3"/>
      <c r="C25" s="3"/>
    </row>
    <row r="26" spans="1:17" x14ac:dyDescent="0.25">
      <c r="A26" s="3"/>
      <c r="B26" s="3"/>
      <c r="C26" s="3"/>
    </row>
    <row r="27" spans="1:17" x14ac:dyDescent="0.25">
      <c r="A27" s="3"/>
      <c r="B27" s="3"/>
      <c r="C27" s="3"/>
    </row>
    <row r="28" spans="1:17" x14ac:dyDescent="0.25">
      <c r="A28" s="3"/>
      <c r="B28" s="3"/>
      <c r="C28" s="3"/>
    </row>
    <row r="29" spans="1:17" x14ac:dyDescent="0.25">
      <c r="A29" s="3"/>
      <c r="B29" s="3"/>
      <c r="C29" s="3"/>
    </row>
    <row r="30" spans="1:17" x14ac:dyDescent="0.25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</sheetData>
  <mergeCells count="63">
    <mergeCell ref="J4:M4"/>
    <mergeCell ref="J5:K5"/>
    <mergeCell ref="I2:Q3"/>
    <mergeCell ref="N4:O4"/>
    <mergeCell ref="P4:Q4"/>
    <mergeCell ref="P5:Q5"/>
    <mergeCell ref="N5:O5"/>
    <mergeCell ref="L5:M5"/>
    <mergeCell ref="B2:G3"/>
    <mergeCell ref="F4:G4"/>
    <mergeCell ref="F5:G5"/>
    <mergeCell ref="D4:E4"/>
    <mergeCell ref="D5:E5"/>
    <mergeCell ref="B4:C4"/>
    <mergeCell ref="B5:C5"/>
    <mergeCell ref="P17:Q17"/>
    <mergeCell ref="J17:K17"/>
    <mergeCell ref="L17:M17"/>
    <mergeCell ref="N17:O17"/>
    <mergeCell ref="J10:K10"/>
    <mergeCell ref="J12:K12"/>
    <mergeCell ref="L12:M12"/>
    <mergeCell ref="N11:O11"/>
    <mergeCell ref="P11:Q11"/>
    <mergeCell ref="L10:M10"/>
    <mergeCell ref="N10:O10"/>
    <mergeCell ref="P10:Q10"/>
    <mergeCell ref="J15:K15"/>
    <mergeCell ref="L15:M15"/>
    <mergeCell ref="N15:O15"/>
    <mergeCell ref="P15:Q15"/>
    <mergeCell ref="L6:M6"/>
    <mergeCell ref="L7:M7"/>
    <mergeCell ref="L8:M8"/>
    <mergeCell ref="L9:M9"/>
    <mergeCell ref="L11:M11"/>
    <mergeCell ref="J6:K6"/>
    <mergeCell ref="J7:K7"/>
    <mergeCell ref="J8:K8"/>
    <mergeCell ref="J9:K9"/>
    <mergeCell ref="J11:K11"/>
    <mergeCell ref="P6:Q6"/>
    <mergeCell ref="P7:Q7"/>
    <mergeCell ref="P8:Q8"/>
    <mergeCell ref="N6:O6"/>
    <mergeCell ref="N7:O7"/>
    <mergeCell ref="N8:O8"/>
    <mergeCell ref="J16:K16"/>
    <mergeCell ref="L16:M16"/>
    <mergeCell ref="N16:O16"/>
    <mergeCell ref="P9:Q9"/>
    <mergeCell ref="N9:O9"/>
    <mergeCell ref="P12:Q12"/>
    <mergeCell ref="P13:Q13"/>
    <mergeCell ref="L14:M14"/>
    <mergeCell ref="J14:K14"/>
    <mergeCell ref="J13:K13"/>
    <mergeCell ref="L13:M13"/>
    <mergeCell ref="P16:Q16"/>
    <mergeCell ref="P14:Q14"/>
    <mergeCell ref="N14:O14"/>
    <mergeCell ref="N12:O12"/>
    <mergeCell ref="N13:O1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workbookViewId="0">
      <selection activeCell="E9" sqref="E9:F9"/>
    </sheetView>
  </sheetViews>
  <sheetFormatPr defaultRowHeight="15" x14ac:dyDescent="0.25"/>
  <cols>
    <col min="3" max="3" width="5.7109375" bestFit="1" customWidth="1"/>
  </cols>
  <sheetData>
    <row r="1" spans="3:7" ht="15.75" thickBot="1" x14ac:dyDescent="0.3"/>
    <row r="2" spans="3:7" x14ac:dyDescent="0.25">
      <c r="C2" s="40" t="s">
        <v>19</v>
      </c>
      <c r="D2" s="41"/>
      <c r="E2" s="41"/>
      <c r="F2" s="42"/>
    </row>
    <row r="3" spans="3:7" ht="25.5" customHeight="1" thickBot="1" x14ac:dyDescent="0.3">
      <c r="C3" s="43"/>
      <c r="D3" s="44"/>
      <c r="E3" s="44"/>
      <c r="F3" s="45"/>
    </row>
    <row r="4" spans="3:7" x14ac:dyDescent="0.25">
      <c r="C4" s="49" t="s">
        <v>10</v>
      </c>
      <c r="D4" s="50"/>
      <c r="E4" s="50" t="s">
        <v>8</v>
      </c>
      <c r="F4" s="47"/>
    </row>
    <row r="5" spans="3:7" x14ac:dyDescent="0.25">
      <c r="C5" s="56" t="s">
        <v>27</v>
      </c>
      <c r="D5" s="57"/>
      <c r="E5" s="62">
        <v>266</v>
      </c>
      <c r="F5" s="63"/>
      <c r="G5" s="8"/>
    </row>
    <row r="6" spans="3:7" x14ac:dyDescent="0.25">
      <c r="C6" s="56" t="s">
        <v>23</v>
      </c>
      <c r="D6" s="57"/>
      <c r="E6" s="62">
        <v>854</v>
      </c>
      <c r="F6" s="63"/>
    </row>
    <row r="7" spans="3:7" x14ac:dyDescent="0.25">
      <c r="C7" s="56" t="s">
        <v>24</v>
      </c>
      <c r="D7" s="57"/>
      <c r="E7" s="62">
        <v>274</v>
      </c>
      <c r="F7" s="63"/>
    </row>
    <row r="8" spans="3:7" x14ac:dyDescent="0.25">
      <c r="C8" s="56" t="s">
        <v>25</v>
      </c>
      <c r="D8" s="57"/>
      <c r="E8" s="62">
        <v>66</v>
      </c>
      <c r="F8" s="63"/>
    </row>
    <row r="9" spans="3:7" ht="22.5" customHeight="1" thickBot="1" x14ac:dyDescent="0.3">
      <c r="C9" s="58" t="s">
        <v>1</v>
      </c>
      <c r="D9" s="59"/>
      <c r="E9" s="60">
        <f>SUM(E5:F8)</f>
        <v>1460</v>
      </c>
      <c r="F9" s="61"/>
    </row>
  </sheetData>
  <mergeCells count="13">
    <mergeCell ref="C2:F3"/>
    <mergeCell ref="E4:F4"/>
    <mergeCell ref="C4:D4"/>
    <mergeCell ref="C5:D5"/>
    <mergeCell ref="E5:F5"/>
    <mergeCell ref="C7:D7"/>
    <mergeCell ref="C8:D8"/>
    <mergeCell ref="C9:D9"/>
    <mergeCell ref="E9:F9"/>
    <mergeCell ref="E6:F6"/>
    <mergeCell ref="E7:F7"/>
    <mergeCell ref="E8:F8"/>
    <mergeCell ref="C6:D6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84"/>
  <sheetViews>
    <sheetView showGridLines="0" showRowColHeaders="0" tabSelected="1" workbookViewId="0">
      <selection activeCell="G99" sqref="G99"/>
    </sheetView>
  </sheetViews>
  <sheetFormatPr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2" width="7" style="1" customWidth="1"/>
    <col min="13" max="16384" width="9.140625" style="1"/>
  </cols>
  <sheetData>
    <row r="1" spans="1:12" ht="15" customHeight="1" x14ac:dyDescent="0.2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" customHeight="1" x14ac:dyDescent="0.2">
      <c r="A3" s="21" t="s">
        <v>2</v>
      </c>
      <c r="B3" s="65" t="s">
        <v>0</v>
      </c>
      <c r="C3" s="65"/>
      <c r="D3" s="69" t="s">
        <v>5</v>
      </c>
      <c r="E3" s="66" t="s">
        <v>106</v>
      </c>
      <c r="F3" s="67" t="s">
        <v>100</v>
      </c>
      <c r="G3" s="66" t="s">
        <v>94</v>
      </c>
      <c r="H3" s="66" t="s">
        <v>92</v>
      </c>
      <c r="I3" s="66" t="s">
        <v>89</v>
      </c>
      <c r="J3" s="66" t="s">
        <v>87</v>
      </c>
      <c r="K3" s="66" t="s">
        <v>88</v>
      </c>
      <c r="L3" s="66" t="s">
        <v>28</v>
      </c>
    </row>
    <row r="4" spans="1:12" ht="15" customHeight="1" x14ac:dyDescent="0.2">
      <c r="A4" s="21"/>
      <c r="B4" s="21" t="s">
        <v>3</v>
      </c>
      <c r="C4" s="21" t="s">
        <v>4</v>
      </c>
      <c r="D4" s="70"/>
      <c r="E4" s="66"/>
      <c r="F4" s="68"/>
      <c r="G4" s="66"/>
      <c r="H4" s="66"/>
      <c r="I4" s="66"/>
      <c r="J4" s="66"/>
      <c r="K4" s="66"/>
      <c r="L4" s="66"/>
    </row>
    <row r="5" spans="1:12" ht="15" customHeight="1" x14ac:dyDescent="0.2">
      <c r="A5" s="77" t="s">
        <v>31</v>
      </c>
      <c r="B5" s="18">
        <v>106</v>
      </c>
      <c r="C5" s="18">
        <v>103</v>
      </c>
      <c r="D5" s="18">
        <v>88</v>
      </c>
      <c r="E5" s="18">
        <f>B5+C5+D5</f>
        <v>297</v>
      </c>
      <c r="F5" s="18">
        <v>241</v>
      </c>
      <c r="G5" s="18">
        <v>257</v>
      </c>
      <c r="H5" s="18">
        <v>276</v>
      </c>
      <c r="I5" s="18">
        <v>330</v>
      </c>
      <c r="J5" s="18">
        <v>353</v>
      </c>
      <c r="K5" s="18">
        <v>343</v>
      </c>
      <c r="L5" s="18">
        <v>330</v>
      </c>
    </row>
    <row r="6" spans="1:12" ht="15" customHeight="1" x14ac:dyDescent="0.2">
      <c r="A6" s="77" t="s">
        <v>70</v>
      </c>
      <c r="B6" s="18">
        <v>151</v>
      </c>
      <c r="C6" s="18">
        <v>85</v>
      </c>
      <c r="D6" s="18">
        <v>44</v>
      </c>
      <c r="E6" s="18">
        <f>B6+C6+D6</f>
        <v>280</v>
      </c>
      <c r="F6" s="18">
        <v>261</v>
      </c>
      <c r="G6" s="18">
        <v>252</v>
      </c>
      <c r="H6" s="18">
        <v>229</v>
      </c>
      <c r="I6" s="18">
        <v>253</v>
      </c>
      <c r="J6" s="18">
        <v>281</v>
      </c>
      <c r="K6" s="18">
        <v>262</v>
      </c>
      <c r="L6" s="18">
        <v>244</v>
      </c>
    </row>
    <row r="7" spans="1:12" ht="15" customHeight="1" x14ac:dyDescent="0.2">
      <c r="A7" s="77" t="s">
        <v>47</v>
      </c>
      <c r="B7" s="18">
        <v>70</v>
      </c>
      <c r="C7" s="18">
        <v>44</v>
      </c>
      <c r="D7" s="18">
        <v>36</v>
      </c>
      <c r="E7" s="18">
        <f>B7+C7+D7</f>
        <v>150</v>
      </c>
      <c r="F7" s="18">
        <v>130</v>
      </c>
      <c r="G7" s="18">
        <v>128</v>
      </c>
      <c r="H7" s="18">
        <v>123</v>
      </c>
      <c r="I7" s="18">
        <v>149</v>
      </c>
      <c r="J7" s="18">
        <v>162</v>
      </c>
      <c r="K7" s="18">
        <v>167</v>
      </c>
      <c r="L7" s="18">
        <v>158</v>
      </c>
    </row>
    <row r="8" spans="1:12" ht="15" customHeight="1" x14ac:dyDescent="0.2">
      <c r="A8" s="77" t="s">
        <v>76</v>
      </c>
      <c r="B8" s="18">
        <v>35</v>
      </c>
      <c r="C8" s="18">
        <v>37</v>
      </c>
      <c r="D8" s="18">
        <v>18</v>
      </c>
      <c r="E8" s="18">
        <f>B8+C8+D8</f>
        <v>90</v>
      </c>
      <c r="F8" s="18">
        <v>80</v>
      </c>
      <c r="G8" s="18">
        <v>77</v>
      </c>
      <c r="H8" s="18">
        <v>63</v>
      </c>
      <c r="I8" s="18">
        <v>89</v>
      </c>
      <c r="J8" s="18">
        <v>93</v>
      </c>
      <c r="K8" s="18">
        <v>82</v>
      </c>
      <c r="L8" s="18">
        <v>73</v>
      </c>
    </row>
    <row r="9" spans="1:12" ht="15" customHeight="1" x14ac:dyDescent="0.2">
      <c r="A9" s="77" t="s">
        <v>60</v>
      </c>
      <c r="B9" s="18">
        <v>14</v>
      </c>
      <c r="C9" s="18">
        <v>23</v>
      </c>
      <c r="D9" s="18">
        <v>21</v>
      </c>
      <c r="E9" s="18">
        <f>B9+C9+D9</f>
        <v>58</v>
      </c>
      <c r="F9" s="18">
        <v>47</v>
      </c>
      <c r="G9" s="18">
        <v>46</v>
      </c>
      <c r="H9" s="18">
        <v>37</v>
      </c>
      <c r="I9" s="18">
        <v>46</v>
      </c>
      <c r="J9" s="18">
        <v>65</v>
      </c>
      <c r="K9" s="18">
        <v>65</v>
      </c>
      <c r="L9" s="18">
        <v>65</v>
      </c>
    </row>
    <row r="10" spans="1:12" ht="15" customHeight="1" x14ac:dyDescent="0.2">
      <c r="A10" s="77" t="s">
        <v>66</v>
      </c>
      <c r="B10" s="18">
        <v>31</v>
      </c>
      <c r="C10" s="18">
        <v>20</v>
      </c>
      <c r="D10" s="18">
        <v>7</v>
      </c>
      <c r="E10" s="18">
        <f>B10+C10+D10</f>
        <v>58</v>
      </c>
      <c r="F10" s="18">
        <v>52</v>
      </c>
      <c r="G10" s="18">
        <v>56</v>
      </c>
      <c r="H10" s="18">
        <v>60</v>
      </c>
      <c r="I10" s="18">
        <v>62</v>
      </c>
      <c r="J10" s="18">
        <v>73</v>
      </c>
      <c r="K10" s="18">
        <v>74</v>
      </c>
      <c r="L10" s="18">
        <v>74</v>
      </c>
    </row>
    <row r="11" spans="1:12" ht="15" customHeight="1" x14ac:dyDescent="0.2">
      <c r="A11" s="77" t="s">
        <v>67</v>
      </c>
      <c r="B11" s="18">
        <v>28</v>
      </c>
      <c r="C11" s="18">
        <v>14</v>
      </c>
      <c r="D11" s="18">
        <v>4</v>
      </c>
      <c r="E11" s="18">
        <f>B11+C11+D11</f>
        <v>46</v>
      </c>
      <c r="F11" s="18">
        <v>40</v>
      </c>
      <c r="G11" s="18">
        <v>40</v>
      </c>
      <c r="H11" s="18">
        <v>34</v>
      </c>
      <c r="I11" s="18">
        <v>34</v>
      </c>
      <c r="J11" s="18">
        <v>39</v>
      </c>
      <c r="K11" s="18">
        <v>36</v>
      </c>
      <c r="L11" s="18">
        <v>42</v>
      </c>
    </row>
    <row r="12" spans="1:12" ht="15" customHeight="1" x14ac:dyDescent="0.2">
      <c r="A12" s="77" t="s">
        <v>82</v>
      </c>
      <c r="B12" s="18">
        <v>34</v>
      </c>
      <c r="C12" s="18">
        <v>9</v>
      </c>
      <c r="D12" s="18">
        <v>3</v>
      </c>
      <c r="E12" s="18">
        <f>B12+C12+D12</f>
        <v>46</v>
      </c>
      <c r="F12" s="18">
        <v>38</v>
      </c>
      <c r="G12" s="18">
        <v>40</v>
      </c>
      <c r="H12" s="18">
        <v>36</v>
      </c>
      <c r="I12" s="18">
        <v>31</v>
      </c>
      <c r="J12" s="18">
        <v>13</v>
      </c>
      <c r="K12" s="18">
        <v>3</v>
      </c>
      <c r="L12" s="18">
        <v>0</v>
      </c>
    </row>
    <row r="13" spans="1:12" ht="15" customHeight="1" x14ac:dyDescent="0.2">
      <c r="A13" s="77" t="s">
        <v>64</v>
      </c>
      <c r="B13" s="18">
        <v>1</v>
      </c>
      <c r="C13" s="18">
        <v>39</v>
      </c>
      <c r="D13" s="18">
        <v>3</v>
      </c>
      <c r="E13" s="18">
        <f>B13+C13+D13</f>
        <v>43</v>
      </c>
      <c r="F13" s="18">
        <v>35</v>
      </c>
      <c r="G13" s="18">
        <v>19</v>
      </c>
      <c r="H13" s="18">
        <v>3</v>
      </c>
      <c r="I13" s="18">
        <v>9</v>
      </c>
      <c r="J13" s="18">
        <v>13</v>
      </c>
      <c r="K13" s="18">
        <v>4</v>
      </c>
      <c r="L13" s="18">
        <v>3</v>
      </c>
    </row>
    <row r="14" spans="1:12" ht="15" customHeight="1" x14ac:dyDescent="0.2">
      <c r="A14" s="77" t="s">
        <v>63</v>
      </c>
      <c r="B14" s="18">
        <v>15</v>
      </c>
      <c r="C14" s="18">
        <v>5</v>
      </c>
      <c r="D14" s="18">
        <v>3</v>
      </c>
      <c r="E14" s="18">
        <f>B14+C14+D14</f>
        <v>23</v>
      </c>
      <c r="F14" s="18">
        <v>20</v>
      </c>
      <c r="G14" s="18">
        <v>21</v>
      </c>
      <c r="H14" s="18">
        <v>20</v>
      </c>
      <c r="I14" s="18">
        <v>17</v>
      </c>
      <c r="J14" s="18">
        <v>14</v>
      </c>
      <c r="K14" s="18">
        <v>13</v>
      </c>
      <c r="L14" s="18">
        <v>11</v>
      </c>
    </row>
    <row r="15" spans="1:12" ht="15" customHeight="1" x14ac:dyDescent="0.2">
      <c r="A15" s="77" t="s">
        <v>96</v>
      </c>
      <c r="B15" s="18"/>
      <c r="C15" s="18">
        <v>22</v>
      </c>
      <c r="D15" s="18"/>
      <c r="E15" s="18">
        <f>B15+C15+D15</f>
        <v>22</v>
      </c>
      <c r="F15" s="18">
        <v>21</v>
      </c>
      <c r="G15" s="18">
        <v>4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</row>
    <row r="16" spans="1:12" ht="15" customHeight="1" x14ac:dyDescent="0.2">
      <c r="A16" s="77" t="s">
        <v>71</v>
      </c>
      <c r="B16" s="18">
        <v>14</v>
      </c>
      <c r="C16" s="18">
        <v>4</v>
      </c>
      <c r="D16" s="18">
        <v>3</v>
      </c>
      <c r="E16" s="18">
        <f>B16+C16+D16</f>
        <v>21</v>
      </c>
      <c r="F16" s="18">
        <v>17</v>
      </c>
      <c r="G16" s="18">
        <v>23</v>
      </c>
      <c r="H16" s="18">
        <v>23</v>
      </c>
      <c r="I16" s="18">
        <v>26</v>
      </c>
      <c r="J16" s="18">
        <v>56</v>
      </c>
      <c r="K16" s="18">
        <v>62</v>
      </c>
      <c r="L16" s="18">
        <v>62</v>
      </c>
    </row>
    <row r="17" spans="1:12" ht="15" customHeight="1" x14ac:dyDescent="0.2">
      <c r="A17" s="77" t="s">
        <v>48</v>
      </c>
      <c r="B17" s="18">
        <v>10</v>
      </c>
      <c r="C17" s="18">
        <v>8</v>
      </c>
      <c r="D17" s="18">
        <v>2</v>
      </c>
      <c r="E17" s="18">
        <f>B17+C17+D17</f>
        <v>20</v>
      </c>
      <c r="F17" s="18">
        <v>18</v>
      </c>
      <c r="G17" s="18">
        <v>14</v>
      </c>
      <c r="H17" s="18">
        <v>13</v>
      </c>
      <c r="I17" s="18">
        <v>12</v>
      </c>
      <c r="J17" s="18">
        <v>19</v>
      </c>
      <c r="K17" s="18">
        <v>26</v>
      </c>
      <c r="L17" s="18">
        <v>21</v>
      </c>
    </row>
    <row r="18" spans="1:12" ht="15" customHeight="1" x14ac:dyDescent="0.2">
      <c r="A18" s="77" t="s">
        <v>49</v>
      </c>
      <c r="B18" s="18">
        <v>15</v>
      </c>
      <c r="C18" s="18">
        <v>3</v>
      </c>
      <c r="D18" s="18">
        <v>1</v>
      </c>
      <c r="E18" s="18">
        <f>B18+C18+D18</f>
        <v>19</v>
      </c>
      <c r="F18" s="18">
        <v>18</v>
      </c>
      <c r="G18" s="18">
        <v>20</v>
      </c>
      <c r="H18" s="18">
        <v>22</v>
      </c>
      <c r="I18" s="18">
        <v>28</v>
      </c>
      <c r="J18" s="18">
        <v>37</v>
      </c>
      <c r="K18" s="18">
        <v>39</v>
      </c>
      <c r="L18" s="18">
        <v>40</v>
      </c>
    </row>
    <row r="19" spans="1:12" ht="15" customHeight="1" x14ac:dyDescent="0.2">
      <c r="A19" s="77" t="s">
        <v>81</v>
      </c>
      <c r="B19" s="18">
        <v>11</v>
      </c>
      <c r="C19" s="18">
        <v>4</v>
      </c>
      <c r="D19" s="18">
        <v>2</v>
      </c>
      <c r="E19" s="18">
        <f>B19+C19+D19</f>
        <v>17</v>
      </c>
      <c r="F19" s="18">
        <v>17</v>
      </c>
      <c r="G19" s="18">
        <v>22</v>
      </c>
      <c r="H19" s="18">
        <v>23</v>
      </c>
      <c r="I19" s="18">
        <v>21</v>
      </c>
      <c r="J19" s="18">
        <v>23</v>
      </c>
      <c r="K19" s="18">
        <v>26</v>
      </c>
      <c r="L19" s="18">
        <v>27</v>
      </c>
    </row>
    <row r="20" spans="1:12" ht="15" customHeight="1" x14ac:dyDescent="0.2">
      <c r="A20" s="77" t="s">
        <v>68</v>
      </c>
      <c r="B20" s="18">
        <v>9</v>
      </c>
      <c r="C20" s="18">
        <v>6</v>
      </c>
      <c r="D20" s="18">
        <v>1</v>
      </c>
      <c r="E20" s="18">
        <f>B20+C20+D20</f>
        <v>16</v>
      </c>
      <c r="F20" s="18">
        <v>13</v>
      </c>
      <c r="G20" s="18">
        <v>12</v>
      </c>
      <c r="H20" s="18">
        <v>14</v>
      </c>
      <c r="I20" s="18">
        <v>20</v>
      </c>
      <c r="J20" s="18">
        <v>20</v>
      </c>
      <c r="K20" s="18">
        <v>22</v>
      </c>
      <c r="L20" s="18">
        <v>26</v>
      </c>
    </row>
    <row r="21" spans="1:12" ht="15" customHeight="1" x14ac:dyDescent="0.2">
      <c r="A21" s="77" t="s">
        <v>75</v>
      </c>
      <c r="B21" s="18">
        <v>12</v>
      </c>
      <c r="C21" s="18">
        <v>2</v>
      </c>
      <c r="D21" s="18">
        <v>2</v>
      </c>
      <c r="E21" s="18">
        <f>B21+C21+D21</f>
        <v>16</v>
      </c>
      <c r="F21" s="18">
        <v>14</v>
      </c>
      <c r="G21" s="18">
        <v>13</v>
      </c>
      <c r="H21" s="18">
        <v>13</v>
      </c>
      <c r="I21" s="18">
        <v>14</v>
      </c>
      <c r="J21" s="18">
        <v>15</v>
      </c>
      <c r="K21" s="18">
        <v>13</v>
      </c>
      <c r="L21" s="18">
        <v>10</v>
      </c>
    </row>
    <row r="22" spans="1:12" ht="15" customHeight="1" x14ac:dyDescent="0.2">
      <c r="A22" s="77" t="s">
        <v>37</v>
      </c>
      <c r="B22" s="18">
        <v>10</v>
      </c>
      <c r="C22" s="18">
        <v>1</v>
      </c>
      <c r="D22" s="18">
        <v>4</v>
      </c>
      <c r="E22" s="18">
        <f>B22+C22+D22</f>
        <v>15</v>
      </c>
      <c r="F22" s="18">
        <v>12</v>
      </c>
      <c r="G22" s="18">
        <v>18</v>
      </c>
      <c r="H22" s="18">
        <v>18</v>
      </c>
      <c r="I22" s="18">
        <v>19</v>
      </c>
      <c r="J22" s="18">
        <v>19</v>
      </c>
      <c r="K22" s="18">
        <v>18</v>
      </c>
      <c r="L22" s="18">
        <v>19</v>
      </c>
    </row>
    <row r="23" spans="1:12" ht="15" customHeight="1" x14ac:dyDescent="0.2">
      <c r="A23" s="77" t="s">
        <v>53</v>
      </c>
      <c r="B23" s="18">
        <v>6</v>
      </c>
      <c r="C23" s="18">
        <v>9</v>
      </c>
      <c r="D23" s="18"/>
      <c r="E23" s="18">
        <f>B23+C23+D23</f>
        <v>15</v>
      </c>
      <c r="F23" s="18">
        <v>12</v>
      </c>
      <c r="G23" s="18">
        <v>12</v>
      </c>
      <c r="H23" s="18">
        <v>13</v>
      </c>
      <c r="I23" s="18">
        <v>15</v>
      </c>
      <c r="J23" s="18">
        <v>10</v>
      </c>
      <c r="K23" s="18">
        <v>11</v>
      </c>
      <c r="L23" s="18">
        <v>9</v>
      </c>
    </row>
    <row r="24" spans="1:12" ht="15" customHeight="1" x14ac:dyDescent="0.2">
      <c r="A24" s="77" t="s">
        <v>29</v>
      </c>
      <c r="B24" s="18">
        <v>13</v>
      </c>
      <c r="C24" s="18">
        <v>2</v>
      </c>
      <c r="D24" s="18"/>
      <c r="E24" s="18">
        <f>B24+C24+D24</f>
        <v>15</v>
      </c>
      <c r="F24" s="18">
        <v>11</v>
      </c>
      <c r="G24" s="18">
        <v>11</v>
      </c>
      <c r="H24" s="18">
        <v>10</v>
      </c>
      <c r="I24" s="18">
        <v>9</v>
      </c>
      <c r="J24" s="18">
        <v>12</v>
      </c>
      <c r="K24" s="18">
        <v>8</v>
      </c>
      <c r="L24" s="18">
        <v>5</v>
      </c>
    </row>
    <row r="25" spans="1:12" ht="15" customHeight="1" x14ac:dyDescent="0.2">
      <c r="A25" s="77" t="s">
        <v>86</v>
      </c>
      <c r="B25" s="18">
        <v>1</v>
      </c>
      <c r="C25" s="18">
        <v>11</v>
      </c>
      <c r="D25" s="18">
        <v>2</v>
      </c>
      <c r="E25" s="18">
        <f>B25+C25+D25</f>
        <v>14</v>
      </c>
      <c r="F25" s="18">
        <v>8</v>
      </c>
      <c r="G25" s="18">
        <v>11</v>
      </c>
      <c r="H25" s="18">
        <v>4</v>
      </c>
      <c r="I25" s="18">
        <v>7</v>
      </c>
      <c r="J25" s="18">
        <v>1</v>
      </c>
      <c r="K25" s="18">
        <v>0</v>
      </c>
      <c r="L25" s="18">
        <v>0</v>
      </c>
    </row>
    <row r="26" spans="1:12" ht="15" customHeight="1" x14ac:dyDescent="0.2">
      <c r="A26" s="77" t="s">
        <v>65</v>
      </c>
      <c r="B26" s="18">
        <v>4</v>
      </c>
      <c r="C26" s="18">
        <v>6</v>
      </c>
      <c r="D26" s="18">
        <v>3</v>
      </c>
      <c r="E26" s="18">
        <f>B26+C26+D26</f>
        <v>13</v>
      </c>
      <c r="F26" s="18">
        <v>10</v>
      </c>
      <c r="G26" s="18">
        <v>12</v>
      </c>
      <c r="H26" s="18">
        <v>10</v>
      </c>
      <c r="I26" s="18">
        <v>13</v>
      </c>
      <c r="J26" s="18">
        <v>15</v>
      </c>
      <c r="K26" s="18">
        <v>16</v>
      </c>
      <c r="L26" s="18">
        <v>16</v>
      </c>
    </row>
    <row r="27" spans="1:12" ht="15" customHeight="1" x14ac:dyDescent="0.2">
      <c r="A27" s="77" t="s">
        <v>78</v>
      </c>
      <c r="B27" s="18">
        <v>7</v>
      </c>
      <c r="C27" s="18">
        <v>4</v>
      </c>
      <c r="D27" s="18"/>
      <c r="E27" s="18">
        <f>B27+C27+D27</f>
        <v>11</v>
      </c>
      <c r="F27" s="18">
        <v>11</v>
      </c>
      <c r="G27" s="18">
        <v>11</v>
      </c>
      <c r="H27" s="18">
        <v>11</v>
      </c>
      <c r="I27" s="18">
        <v>12</v>
      </c>
      <c r="J27" s="18">
        <v>13</v>
      </c>
      <c r="K27" s="18">
        <v>12</v>
      </c>
      <c r="L27" s="18">
        <v>12</v>
      </c>
    </row>
    <row r="28" spans="1:12" ht="15" customHeight="1" x14ac:dyDescent="0.2">
      <c r="A28" s="77" t="s">
        <v>51</v>
      </c>
      <c r="B28" s="18">
        <v>9</v>
      </c>
      <c r="C28" s="18">
        <v>1</v>
      </c>
      <c r="D28" s="18"/>
      <c r="E28" s="18">
        <f>B28+C28+D28</f>
        <v>10</v>
      </c>
      <c r="F28" s="18">
        <v>9</v>
      </c>
      <c r="G28" s="18">
        <v>9</v>
      </c>
      <c r="H28" s="18">
        <v>7</v>
      </c>
      <c r="I28" s="18">
        <v>7</v>
      </c>
      <c r="J28" s="18">
        <v>10</v>
      </c>
      <c r="K28" s="18">
        <v>10</v>
      </c>
      <c r="L28" s="18">
        <v>10</v>
      </c>
    </row>
    <row r="29" spans="1:12" ht="15" customHeight="1" x14ac:dyDescent="0.2">
      <c r="A29" s="77" t="s">
        <v>80</v>
      </c>
      <c r="B29" s="18">
        <v>2</v>
      </c>
      <c r="C29" s="18">
        <v>4</v>
      </c>
      <c r="D29" s="18">
        <v>3</v>
      </c>
      <c r="E29" s="18">
        <f>B29+C29+D29</f>
        <v>9</v>
      </c>
      <c r="F29" s="18">
        <v>5</v>
      </c>
      <c r="G29" s="18">
        <v>6</v>
      </c>
      <c r="H29" s="18">
        <v>10</v>
      </c>
      <c r="I29" s="18">
        <v>17</v>
      </c>
      <c r="J29" s="18">
        <v>12</v>
      </c>
      <c r="K29" s="18">
        <v>12</v>
      </c>
      <c r="L29" s="18">
        <v>10</v>
      </c>
    </row>
    <row r="30" spans="1:12" ht="15" customHeight="1" x14ac:dyDescent="0.2">
      <c r="A30" s="77" t="s">
        <v>40</v>
      </c>
      <c r="B30" s="18">
        <v>2</v>
      </c>
      <c r="C30" s="18">
        <v>2</v>
      </c>
      <c r="D30" s="18">
        <v>4</v>
      </c>
      <c r="E30" s="18">
        <f>B30+C30+D30</f>
        <v>8</v>
      </c>
      <c r="F30" s="18">
        <v>13</v>
      </c>
      <c r="G30" s="18">
        <v>17</v>
      </c>
      <c r="H30" s="18">
        <v>9</v>
      </c>
      <c r="I30" s="18">
        <v>7</v>
      </c>
      <c r="J30" s="18">
        <v>11</v>
      </c>
      <c r="K30" s="18">
        <v>11</v>
      </c>
      <c r="L30" s="18">
        <v>8</v>
      </c>
    </row>
    <row r="31" spans="1:12" ht="15" customHeight="1" x14ac:dyDescent="0.2">
      <c r="A31" s="77" t="s">
        <v>72</v>
      </c>
      <c r="B31" s="18">
        <v>5</v>
      </c>
      <c r="C31" s="18">
        <v>2</v>
      </c>
      <c r="D31" s="18">
        <v>1</v>
      </c>
      <c r="E31" s="18">
        <f>B31+C31+D31</f>
        <v>8</v>
      </c>
      <c r="F31" s="18">
        <v>6</v>
      </c>
      <c r="G31" s="18">
        <v>7</v>
      </c>
      <c r="H31" s="18">
        <v>12</v>
      </c>
      <c r="I31" s="18">
        <v>12</v>
      </c>
      <c r="J31" s="18">
        <v>19</v>
      </c>
      <c r="K31" s="18">
        <v>16</v>
      </c>
      <c r="L31" s="18">
        <v>16</v>
      </c>
    </row>
    <row r="32" spans="1:12" ht="15" customHeight="1" x14ac:dyDescent="0.2">
      <c r="A32" s="77" t="s">
        <v>45</v>
      </c>
      <c r="B32" s="18">
        <v>3</v>
      </c>
      <c r="C32" s="18">
        <v>4</v>
      </c>
      <c r="D32" s="18"/>
      <c r="E32" s="18">
        <f>B32+C32+D32</f>
        <v>7</v>
      </c>
      <c r="F32" s="18">
        <v>8</v>
      </c>
      <c r="G32" s="18">
        <v>9</v>
      </c>
      <c r="H32" s="18">
        <v>9</v>
      </c>
      <c r="I32" s="18">
        <v>9</v>
      </c>
      <c r="J32" s="18">
        <v>10</v>
      </c>
      <c r="K32" s="18">
        <v>11</v>
      </c>
      <c r="L32" s="18">
        <v>11</v>
      </c>
    </row>
    <row r="33" spans="1:12" ht="15" customHeight="1" x14ac:dyDescent="0.2">
      <c r="A33" s="77" t="s">
        <v>52</v>
      </c>
      <c r="B33" s="18">
        <v>4</v>
      </c>
      <c r="C33" s="18">
        <v>1</v>
      </c>
      <c r="D33" s="18">
        <v>2</v>
      </c>
      <c r="E33" s="18">
        <f>B33+C33+D33</f>
        <v>7</v>
      </c>
      <c r="F33" s="18">
        <v>8</v>
      </c>
      <c r="G33" s="18">
        <v>4</v>
      </c>
      <c r="H33" s="18">
        <v>5</v>
      </c>
      <c r="I33" s="18">
        <v>6</v>
      </c>
      <c r="J33" s="18">
        <v>8</v>
      </c>
      <c r="K33" s="18">
        <v>16</v>
      </c>
      <c r="L33" s="18">
        <v>16</v>
      </c>
    </row>
    <row r="34" spans="1:12" ht="15" customHeight="1" x14ac:dyDescent="0.2">
      <c r="A34" s="77" t="s">
        <v>84</v>
      </c>
      <c r="B34" s="18">
        <v>1</v>
      </c>
      <c r="C34" s="18">
        <v>6</v>
      </c>
      <c r="D34" s="18"/>
      <c r="E34" s="18">
        <f>B34+C34+D34</f>
        <v>7</v>
      </c>
      <c r="F34" s="18">
        <v>5</v>
      </c>
      <c r="G34" s="18">
        <v>6</v>
      </c>
      <c r="H34" s="18">
        <v>1</v>
      </c>
      <c r="I34" s="18">
        <v>2</v>
      </c>
      <c r="J34" s="18">
        <v>3</v>
      </c>
      <c r="K34" s="18">
        <v>2</v>
      </c>
      <c r="L34" s="18">
        <v>2</v>
      </c>
    </row>
    <row r="35" spans="1:12" ht="15" customHeight="1" x14ac:dyDescent="0.2">
      <c r="A35" s="77" t="s">
        <v>41</v>
      </c>
      <c r="B35" s="18">
        <v>2</v>
      </c>
      <c r="C35" s="18">
        <v>3</v>
      </c>
      <c r="D35" s="18">
        <v>1</v>
      </c>
      <c r="E35" s="18">
        <f>B35+C35+D35</f>
        <v>6</v>
      </c>
      <c r="F35" s="18">
        <v>8</v>
      </c>
      <c r="G35" s="18">
        <v>15</v>
      </c>
      <c r="H35" s="18">
        <v>15</v>
      </c>
      <c r="I35" s="18">
        <v>11</v>
      </c>
      <c r="J35" s="18">
        <v>9</v>
      </c>
      <c r="K35" s="18">
        <v>9</v>
      </c>
      <c r="L35" s="18">
        <v>8</v>
      </c>
    </row>
    <row r="36" spans="1:12" ht="15" customHeight="1" x14ac:dyDescent="0.2">
      <c r="A36" s="77" t="s">
        <v>73</v>
      </c>
      <c r="B36" s="18"/>
      <c r="C36" s="18">
        <v>6</v>
      </c>
      <c r="D36" s="18"/>
      <c r="E36" s="18">
        <f>B36+C36+D36</f>
        <v>6</v>
      </c>
      <c r="F36" s="18">
        <v>15</v>
      </c>
      <c r="G36" s="18">
        <v>3</v>
      </c>
      <c r="H36" s="18">
        <v>6</v>
      </c>
      <c r="I36" s="18">
        <v>8</v>
      </c>
      <c r="J36" s="18">
        <v>8</v>
      </c>
      <c r="K36" s="18">
        <v>10</v>
      </c>
      <c r="L36" s="18">
        <v>10</v>
      </c>
    </row>
    <row r="37" spans="1:12" ht="15" customHeight="1" x14ac:dyDescent="0.2">
      <c r="A37" s="77" t="s">
        <v>26</v>
      </c>
      <c r="B37" s="18"/>
      <c r="C37" s="18">
        <v>5</v>
      </c>
      <c r="D37" s="18">
        <v>1</v>
      </c>
      <c r="E37" s="18">
        <f>B37+C37+D37</f>
        <v>6</v>
      </c>
      <c r="F37" s="18">
        <v>9</v>
      </c>
      <c r="G37" s="18">
        <v>12</v>
      </c>
      <c r="H37" s="18">
        <v>5</v>
      </c>
      <c r="I37" s="18">
        <v>3</v>
      </c>
      <c r="J37" s="18">
        <v>2</v>
      </c>
      <c r="K37" s="18">
        <v>8</v>
      </c>
      <c r="L37" s="18">
        <v>8</v>
      </c>
    </row>
    <row r="38" spans="1:12" ht="15" customHeight="1" x14ac:dyDescent="0.2">
      <c r="A38" s="77" t="s">
        <v>97</v>
      </c>
      <c r="B38" s="18"/>
      <c r="C38" s="18">
        <v>5</v>
      </c>
      <c r="D38" s="18"/>
      <c r="E38" s="18">
        <f>B38+C38+D38</f>
        <v>5</v>
      </c>
      <c r="F38" s="18">
        <v>1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</row>
    <row r="39" spans="1:12" ht="15" customHeight="1" x14ac:dyDescent="0.2">
      <c r="A39" s="77" t="s">
        <v>83</v>
      </c>
      <c r="B39" s="18">
        <v>1</v>
      </c>
      <c r="C39" s="18"/>
      <c r="D39" s="18">
        <v>3</v>
      </c>
      <c r="E39" s="18">
        <f>B39+C39+D39</f>
        <v>4</v>
      </c>
      <c r="F39" s="18">
        <v>1</v>
      </c>
      <c r="G39" s="18">
        <v>2</v>
      </c>
      <c r="H39" s="18">
        <v>5</v>
      </c>
      <c r="I39" s="18">
        <v>10</v>
      </c>
      <c r="J39" s="18">
        <v>9</v>
      </c>
      <c r="K39" s="18">
        <v>9</v>
      </c>
      <c r="L39" s="18">
        <v>9</v>
      </c>
    </row>
    <row r="40" spans="1:12" ht="15" customHeight="1" x14ac:dyDescent="0.2">
      <c r="A40" s="77" t="s">
        <v>93</v>
      </c>
      <c r="B40" s="18">
        <v>2</v>
      </c>
      <c r="C40" s="18">
        <v>1</v>
      </c>
      <c r="D40" s="18">
        <v>1</v>
      </c>
      <c r="E40" s="18">
        <f>B40+C40+D40</f>
        <v>4</v>
      </c>
      <c r="F40" s="18">
        <v>5</v>
      </c>
      <c r="G40" s="18">
        <v>6</v>
      </c>
      <c r="H40" s="18">
        <v>5</v>
      </c>
      <c r="I40" s="18">
        <v>0</v>
      </c>
      <c r="J40" s="18">
        <v>0</v>
      </c>
      <c r="K40" s="18">
        <v>0</v>
      </c>
      <c r="L40" s="18">
        <v>0</v>
      </c>
    </row>
    <row r="41" spans="1:12" ht="15" customHeight="1" x14ac:dyDescent="0.2">
      <c r="A41" s="77" t="s">
        <v>85</v>
      </c>
      <c r="B41" s="18">
        <v>4</v>
      </c>
      <c r="C41" s="18"/>
      <c r="D41" s="18"/>
      <c r="E41" s="18">
        <f>B41+C41+D41</f>
        <v>4</v>
      </c>
      <c r="F41" s="18">
        <v>3</v>
      </c>
      <c r="G41" s="18">
        <v>3</v>
      </c>
      <c r="H41" s="18">
        <v>2</v>
      </c>
      <c r="I41" s="18">
        <v>6</v>
      </c>
      <c r="J41" s="18">
        <v>3</v>
      </c>
      <c r="K41" s="18">
        <v>0</v>
      </c>
      <c r="L41" s="18">
        <v>0</v>
      </c>
    </row>
    <row r="42" spans="1:12" ht="15" customHeight="1" x14ac:dyDescent="0.2">
      <c r="A42" s="77" t="s">
        <v>34</v>
      </c>
      <c r="B42" s="18">
        <v>3</v>
      </c>
      <c r="C42" s="18"/>
      <c r="D42" s="18"/>
      <c r="E42" s="18">
        <f>B42+C42+D42</f>
        <v>3</v>
      </c>
      <c r="F42" s="18">
        <v>2</v>
      </c>
      <c r="G42" s="18">
        <v>2</v>
      </c>
      <c r="H42" s="18">
        <v>2</v>
      </c>
      <c r="I42" s="18">
        <v>3</v>
      </c>
      <c r="J42" s="18">
        <v>5</v>
      </c>
      <c r="K42" s="18">
        <v>6</v>
      </c>
      <c r="L42" s="18">
        <v>6</v>
      </c>
    </row>
    <row r="43" spans="1:12" ht="15" customHeight="1" x14ac:dyDescent="0.2">
      <c r="A43" s="77" t="s">
        <v>46</v>
      </c>
      <c r="B43" s="18">
        <v>1</v>
      </c>
      <c r="C43" s="18">
        <v>2</v>
      </c>
      <c r="D43" s="18"/>
      <c r="E43" s="18">
        <f>B43+C43+D43</f>
        <v>3</v>
      </c>
      <c r="F43" s="18">
        <v>5</v>
      </c>
      <c r="G43" s="18">
        <v>5</v>
      </c>
      <c r="H43" s="18">
        <v>1</v>
      </c>
      <c r="I43" s="18">
        <v>2</v>
      </c>
      <c r="J43" s="18">
        <v>1</v>
      </c>
      <c r="K43" s="18">
        <v>5</v>
      </c>
      <c r="L43" s="18">
        <v>7</v>
      </c>
    </row>
    <row r="44" spans="1:12" ht="15" customHeight="1" x14ac:dyDescent="0.2">
      <c r="A44" s="77" t="s">
        <v>50</v>
      </c>
      <c r="B44" s="18"/>
      <c r="C44" s="18">
        <v>3</v>
      </c>
      <c r="D44" s="18"/>
      <c r="E44" s="18">
        <f>B44+C44+D44</f>
        <v>3</v>
      </c>
      <c r="F44" s="18">
        <v>7</v>
      </c>
      <c r="G44" s="18">
        <v>7</v>
      </c>
      <c r="H44" s="18">
        <v>0</v>
      </c>
      <c r="I44" s="18">
        <v>1</v>
      </c>
      <c r="J44" s="18">
        <v>1</v>
      </c>
      <c r="K44" s="18">
        <v>0</v>
      </c>
      <c r="L44" s="18">
        <v>2</v>
      </c>
    </row>
    <row r="45" spans="1:12" ht="15" customHeight="1" x14ac:dyDescent="0.2">
      <c r="A45" s="77" t="s">
        <v>54</v>
      </c>
      <c r="B45" s="18">
        <v>1</v>
      </c>
      <c r="C45" s="18">
        <v>1</v>
      </c>
      <c r="D45" s="18">
        <v>1</v>
      </c>
      <c r="E45" s="18">
        <f>B45+C45+D45</f>
        <v>3</v>
      </c>
      <c r="F45" s="18">
        <v>3</v>
      </c>
      <c r="G45" s="18">
        <v>1</v>
      </c>
      <c r="H45" s="18">
        <v>1</v>
      </c>
      <c r="I45" s="18">
        <v>1</v>
      </c>
      <c r="J45" s="18">
        <v>1</v>
      </c>
      <c r="K45" s="18">
        <v>2</v>
      </c>
      <c r="L45" s="18">
        <v>3</v>
      </c>
    </row>
    <row r="46" spans="1:12" ht="15" customHeight="1" x14ac:dyDescent="0.2">
      <c r="A46" s="77" t="s">
        <v>62</v>
      </c>
      <c r="B46" s="18">
        <v>3</v>
      </c>
      <c r="C46" s="18"/>
      <c r="D46" s="18"/>
      <c r="E46" s="18">
        <f>B46+C46+D46</f>
        <v>3</v>
      </c>
      <c r="F46" s="18">
        <v>2</v>
      </c>
      <c r="G46" s="18">
        <v>8</v>
      </c>
      <c r="H46" s="18">
        <v>8</v>
      </c>
      <c r="I46" s="18">
        <v>8</v>
      </c>
      <c r="J46" s="18">
        <v>4</v>
      </c>
      <c r="K46" s="18">
        <v>4</v>
      </c>
      <c r="L46" s="18">
        <v>3</v>
      </c>
    </row>
    <row r="47" spans="1:12" ht="15" customHeight="1" x14ac:dyDescent="0.2">
      <c r="A47" s="77" t="s">
        <v>35</v>
      </c>
      <c r="B47" s="18">
        <v>1</v>
      </c>
      <c r="C47" s="18">
        <v>1</v>
      </c>
      <c r="D47" s="18"/>
      <c r="E47" s="18">
        <f>B47+C47+D47</f>
        <v>2</v>
      </c>
      <c r="F47" s="18">
        <v>2</v>
      </c>
      <c r="G47" s="18">
        <v>3</v>
      </c>
      <c r="H47" s="18">
        <v>6</v>
      </c>
      <c r="I47" s="18">
        <v>10</v>
      </c>
      <c r="J47" s="18">
        <v>7</v>
      </c>
      <c r="K47" s="18">
        <v>2</v>
      </c>
      <c r="L47" s="18">
        <v>1</v>
      </c>
    </row>
    <row r="48" spans="1:12" ht="15" customHeight="1" x14ac:dyDescent="0.2">
      <c r="A48" s="77" t="s">
        <v>39</v>
      </c>
      <c r="B48" s="18">
        <v>1</v>
      </c>
      <c r="C48" s="18">
        <v>1</v>
      </c>
      <c r="D48" s="18"/>
      <c r="E48" s="18">
        <f>B48+C48+D48</f>
        <v>2</v>
      </c>
      <c r="F48" s="18">
        <v>2</v>
      </c>
      <c r="G48" s="18">
        <v>2</v>
      </c>
      <c r="H48" s="18">
        <v>3</v>
      </c>
      <c r="I48" s="18">
        <v>2</v>
      </c>
      <c r="J48" s="18">
        <v>2</v>
      </c>
      <c r="K48" s="18">
        <v>2</v>
      </c>
      <c r="L48" s="18">
        <v>2</v>
      </c>
    </row>
    <row r="49" spans="1:12" ht="15" customHeight="1" x14ac:dyDescent="0.2">
      <c r="A49" s="77" t="s">
        <v>42</v>
      </c>
      <c r="B49" s="18">
        <v>1</v>
      </c>
      <c r="C49" s="18">
        <v>1</v>
      </c>
      <c r="D49" s="18"/>
      <c r="E49" s="18">
        <f>B49+C49+D49</f>
        <v>2</v>
      </c>
      <c r="F49" s="18">
        <v>3</v>
      </c>
      <c r="G49" s="18">
        <v>3</v>
      </c>
      <c r="H49" s="18">
        <v>3</v>
      </c>
      <c r="I49" s="18">
        <v>3</v>
      </c>
      <c r="J49" s="18">
        <v>3</v>
      </c>
      <c r="K49" s="18">
        <v>3</v>
      </c>
      <c r="L49" s="18">
        <v>3</v>
      </c>
    </row>
    <row r="50" spans="1:12" ht="15" customHeight="1" x14ac:dyDescent="0.2">
      <c r="A50" s="77" t="s">
        <v>43</v>
      </c>
      <c r="B50" s="18">
        <v>1</v>
      </c>
      <c r="C50" s="18">
        <v>1</v>
      </c>
      <c r="D50" s="18"/>
      <c r="E50" s="18">
        <f>B50+C50+D50</f>
        <v>2</v>
      </c>
      <c r="F50" s="18">
        <v>2</v>
      </c>
      <c r="G50" s="18">
        <v>3</v>
      </c>
      <c r="H50" s="18">
        <v>3</v>
      </c>
      <c r="I50" s="18">
        <v>3</v>
      </c>
      <c r="J50" s="18">
        <v>6</v>
      </c>
      <c r="K50" s="18">
        <v>6</v>
      </c>
      <c r="L50" s="18">
        <v>5</v>
      </c>
    </row>
    <row r="51" spans="1:12" ht="15" customHeight="1" x14ac:dyDescent="0.2">
      <c r="A51" s="77" t="s">
        <v>56</v>
      </c>
      <c r="B51" s="18">
        <v>2</v>
      </c>
      <c r="C51" s="18"/>
      <c r="D51" s="18"/>
      <c r="E51" s="18">
        <f>B51+C51+D51</f>
        <v>2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1</v>
      </c>
      <c r="L51" s="18">
        <v>1</v>
      </c>
    </row>
    <row r="52" spans="1:12" ht="15" customHeight="1" x14ac:dyDescent="0.2">
      <c r="A52" s="77" t="s">
        <v>57</v>
      </c>
      <c r="B52" s="18">
        <v>1</v>
      </c>
      <c r="C52" s="18">
        <v>1</v>
      </c>
      <c r="D52" s="18"/>
      <c r="E52" s="18">
        <f>B52+C52+D52</f>
        <v>2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</row>
    <row r="53" spans="1:12" ht="15" customHeight="1" x14ac:dyDescent="0.2">
      <c r="A53" s="77" t="s">
        <v>58</v>
      </c>
      <c r="B53" s="18">
        <v>1</v>
      </c>
      <c r="C53" s="18">
        <v>1</v>
      </c>
      <c r="D53" s="18"/>
      <c r="E53" s="18">
        <f>B53+C53+D53</f>
        <v>2</v>
      </c>
      <c r="F53" s="18">
        <v>4</v>
      </c>
      <c r="G53" s="18">
        <v>4</v>
      </c>
      <c r="H53" s="18">
        <v>4</v>
      </c>
      <c r="I53" s="18">
        <v>6</v>
      </c>
      <c r="J53" s="18">
        <v>6</v>
      </c>
      <c r="K53" s="18">
        <v>6</v>
      </c>
      <c r="L53" s="18"/>
    </row>
    <row r="54" spans="1:12" ht="15" customHeight="1" x14ac:dyDescent="0.2">
      <c r="A54" s="77" t="s">
        <v>61</v>
      </c>
      <c r="B54" s="18"/>
      <c r="C54" s="18">
        <v>2</v>
      </c>
      <c r="D54" s="18"/>
      <c r="E54" s="18">
        <f>B54+C54+D54</f>
        <v>2</v>
      </c>
      <c r="F54" s="18">
        <v>3</v>
      </c>
      <c r="G54" s="18">
        <v>3</v>
      </c>
      <c r="H54" s="18">
        <v>5</v>
      </c>
      <c r="I54" s="18">
        <v>7</v>
      </c>
      <c r="J54" s="18">
        <v>11</v>
      </c>
      <c r="K54" s="18">
        <v>12</v>
      </c>
      <c r="L54" s="18">
        <v>12</v>
      </c>
    </row>
    <row r="55" spans="1:12" ht="15" customHeight="1" x14ac:dyDescent="0.2">
      <c r="A55" s="77" t="s">
        <v>77</v>
      </c>
      <c r="B55" s="18">
        <v>2</v>
      </c>
      <c r="C55" s="18"/>
      <c r="D55" s="18"/>
      <c r="E55" s="18">
        <f>B55+C55+D55</f>
        <v>2</v>
      </c>
      <c r="F55" s="18">
        <v>2</v>
      </c>
      <c r="G55" s="18">
        <v>1</v>
      </c>
      <c r="H55" s="18">
        <v>2</v>
      </c>
      <c r="I55" s="18">
        <v>2</v>
      </c>
      <c r="J55" s="18">
        <v>7</v>
      </c>
      <c r="K55" s="18">
        <v>7</v>
      </c>
      <c r="L55" s="18">
        <v>7</v>
      </c>
    </row>
    <row r="56" spans="1:12" ht="15" customHeight="1" x14ac:dyDescent="0.2">
      <c r="A56" s="77" t="s">
        <v>107</v>
      </c>
      <c r="B56" s="18"/>
      <c r="C56" s="18">
        <v>2</v>
      </c>
      <c r="D56" s="18"/>
      <c r="E56" s="18">
        <f>B56+C56+D56</f>
        <v>2</v>
      </c>
      <c r="F56" s="18"/>
      <c r="G56" s="18"/>
      <c r="H56" s="18"/>
      <c r="I56" s="18"/>
      <c r="J56" s="18"/>
      <c r="K56" s="18"/>
      <c r="L56" s="18"/>
    </row>
    <row r="57" spans="1:12" ht="15" customHeight="1" x14ac:dyDescent="0.2">
      <c r="A57" s="77" t="s">
        <v>109</v>
      </c>
      <c r="B57" s="18">
        <v>1</v>
      </c>
      <c r="C57" s="18"/>
      <c r="D57" s="18">
        <v>1</v>
      </c>
      <c r="E57" s="18">
        <f>B57+C57+D57</f>
        <v>2</v>
      </c>
      <c r="F57" s="18"/>
      <c r="G57" s="18"/>
      <c r="H57" s="18"/>
      <c r="I57" s="18"/>
      <c r="J57" s="18"/>
      <c r="K57" s="18"/>
      <c r="L57" s="18"/>
    </row>
    <row r="58" spans="1:12" ht="15" customHeight="1" x14ac:dyDescent="0.2">
      <c r="A58" s="77" t="s">
        <v>90</v>
      </c>
      <c r="B58" s="18">
        <v>2</v>
      </c>
      <c r="C58" s="18"/>
      <c r="D58" s="18"/>
      <c r="E58" s="18">
        <f>B58+C58+D58</f>
        <v>2</v>
      </c>
      <c r="F58" s="18">
        <v>2</v>
      </c>
      <c r="G58" s="18">
        <v>2</v>
      </c>
      <c r="H58" s="18">
        <v>1</v>
      </c>
      <c r="I58" s="18">
        <v>1</v>
      </c>
      <c r="J58" s="18">
        <v>0</v>
      </c>
      <c r="K58" s="18">
        <v>0</v>
      </c>
      <c r="L58" s="18">
        <v>0</v>
      </c>
    </row>
    <row r="59" spans="1:12" ht="15" customHeight="1" x14ac:dyDescent="0.2">
      <c r="A59" s="77" t="s">
        <v>99</v>
      </c>
      <c r="B59" s="18">
        <v>1</v>
      </c>
      <c r="C59" s="18"/>
      <c r="D59" s="18">
        <v>1</v>
      </c>
      <c r="E59" s="18">
        <f>B59+C59+D59</f>
        <v>2</v>
      </c>
      <c r="F59" s="18">
        <v>1</v>
      </c>
      <c r="G59" s="18">
        <v>3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</row>
    <row r="60" spans="1:12" ht="15" customHeight="1" x14ac:dyDescent="0.2">
      <c r="A60" s="77" t="s">
        <v>32</v>
      </c>
      <c r="B60" s="18"/>
      <c r="C60" s="18">
        <v>1</v>
      </c>
      <c r="D60" s="18"/>
      <c r="E60" s="18">
        <f>B60+C60+D60</f>
        <v>1</v>
      </c>
      <c r="F60" s="18">
        <v>2</v>
      </c>
      <c r="G60" s="18">
        <v>2</v>
      </c>
      <c r="H60" s="18">
        <v>2</v>
      </c>
      <c r="I60" s="18">
        <v>5</v>
      </c>
      <c r="J60" s="18">
        <v>5</v>
      </c>
      <c r="K60" s="18">
        <v>5</v>
      </c>
      <c r="L60" s="18">
        <v>5</v>
      </c>
    </row>
    <row r="61" spans="1:12" ht="15" customHeight="1" x14ac:dyDescent="0.2">
      <c r="A61" s="77" t="s">
        <v>33</v>
      </c>
      <c r="B61" s="18">
        <v>1</v>
      </c>
      <c r="C61" s="18"/>
      <c r="D61" s="18"/>
      <c r="E61" s="18">
        <f>B61+C61+D61</f>
        <v>1</v>
      </c>
      <c r="F61" s="18">
        <v>1</v>
      </c>
      <c r="G61" s="18">
        <v>1</v>
      </c>
      <c r="H61" s="18">
        <v>1</v>
      </c>
      <c r="I61" s="18">
        <v>1</v>
      </c>
      <c r="J61" s="18">
        <v>1</v>
      </c>
      <c r="K61" s="18">
        <v>1</v>
      </c>
      <c r="L61" s="18">
        <v>1</v>
      </c>
    </row>
    <row r="62" spans="1:12" ht="15" customHeight="1" x14ac:dyDescent="0.2">
      <c r="A62" s="77" t="s">
        <v>38</v>
      </c>
      <c r="B62" s="18">
        <v>1</v>
      </c>
      <c r="C62" s="18"/>
      <c r="D62" s="18"/>
      <c r="E62" s="18">
        <f>B62+C62+D62</f>
        <v>1</v>
      </c>
      <c r="F62" s="18">
        <v>1</v>
      </c>
      <c r="G62" s="18">
        <v>1</v>
      </c>
      <c r="H62" s="18">
        <v>2</v>
      </c>
      <c r="I62" s="18">
        <v>5</v>
      </c>
      <c r="J62" s="18">
        <v>5</v>
      </c>
      <c r="K62" s="18">
        <v>3</v>
      </c>
      <c r="L62" s="18">
        <v>4</v>
      </c>
    </row>
    <row r="63" spans="1:12" ht="15" customHeight="1" x14ac:dyDescent="0.2">
      <c r="A63" s="77" t="s">
        <v>115</v>
      </c>
      <c r="B63" s="18">
        <v>1</v>
      </c>
      <c r="C63" s="18"/>
      <c r="D63" s="18"/>
      <c r="E63" s="18">
        <f>B63+C63+D63</f>
        <v>1</v>
      </c>
      <c r="F63" s="18">
        <v>1</v>
      </c>
      <c r="G63" s="18">
        <v>1</v>
      </c>
      <c r="H63" s="18">
        <v>1</v>
      </c>
      <c r="I63" s="18">
        <v>1</v>
      </c>
      <c r="J63" s="18">
        <v>1</v>
      </c>
      <c r="K63" s="18">
        <v>1</v>
      </c>
      <c r="L63" s="18">
        <v>1</v>
      </c>
    </row>
    <row r="64" spans="1:12" ht="15" customHeight="1" x14ac:dyDescent="0.2">
      <c r="A64" s="77" t="s">
        <v>44</v>
      </c>
      <c r="B64" s="18">
        <v>1</v>
      </c>
      <c r="C64" s="18"/>
      <c r="D64" s="18"/>
      <c r="E64" s="18">
        <f>B64+C64+D64</f>
        <v>1</v>
      </c>
      <c r="F64" s="18">
        <v>1</v>
      </c>
      <c r="G64" s="18">
        <v>1</v>
      </c>
      <c r="H64" s="18">
        <v>0</v>
      </c>
      <c r="I64" s="18">
        <v>1</v>
      </c>
      <c r="J64" s="18">
        <v>1</v>
      </c>
      <c r="K64" s="18">
        <v>1</v>
      </c>
      <c r="L64" s="18">
        <v>1</v>
      </c>
    </row>
    <row r="65" spans="1:12" ht="15" customHeight="1" x14ac:dyDescent="0.2">
      <c r="A65" s="77" t="s">
        <v>55</v>
      </c>
      <c r="B65" s="18">
        <v>1</v>
      </c>
      <c r="C65" s="18"/>
      <c r="D65" s="18"/>
      <c r="E65" s="18">
        <f>B65+C65+D65</f>
        <v>1</v>
      </c>
      <c r="F65" s="18">
        <v>0</v>
      </c>
      <c r="G65" s="18">
        <v>1</v>
      </c>
      <c r="H65" s="18">
        <v>1</v>
      </c>
      <c r="I65" s="18">
        <v>2</v>
      </c>
      <c r="J65" s="18">
        <v>2</v>
      </c>
      <c r="K65" s="18">
        <v>4</v>
      </c>
      <c r="L65" s="18">
        <v>4</v>
      </c>
    </row>
    <row r="66" spans="1:12" ht="15" customHeight="1" x14ac:dyDescent="0.2">
      <c r="A66" s="77" t="s">
        <v>59</v>
      </c>
      <c r="B66" s="18">
        <v>1</v>
      </c>
      <c r="C66" s="18"/>
      <c r="D66" s="18"/>
      <c r="E66" s="18">
        <f>B66+C66+D66</f>
        <v>1</v>
      </c>
      <c r="F66" s="18">
        <v>2</v>
      </c>
      <c r="G66" s="18">
        <v>2</v>
      </c>
      <c r="H66" s="18">
        <v>2</v>
      </c>
      <c r="I66" s="18">
        <v>2</v>
      </c>
      <c r="J66" s="18">
        <v>2</v>
      </c>
      <c r="K66" s="18">
        <v>2</v>
      </c>
      <c r="L66" s="18">
        <v>8</v>
      </c>
    </row>
    <row r="67" spans="1:12" ht="15" customHeight="1" x14ac:dyDescent="0.2">
      <c r="A67" s="77" t="s">
        <v>69</v>
      </c>
      <c r="B67" s="18">
        <v>1</v>
      </c>
      <c r="C67" s="18"/>
      <c r="D67" s="18"/>
      <c r="E67" s="18">
        <f>B67+C67+D67</f>
        <v>1</v>
      </c>
      <c r="F67" s="18">
        <v>1</v>
      </c>
      <c r="G67" s="18">
        <v>1</v>
      </c>
      <c r="H67" s="18">
        <v>1</v>
      </c>
      <c r="I67" s="18">
        <v>1</v>
      </c>
      <c r="J67" s="18">
        <v>2</v>
      </c>
      <c r="K67" s="18">
        <v>2</v>
      </c>
      <c r="L67" s="18">
        <v>3</v>
      </c>
    </row>
    <row r="68" spans="1:12" ht="15" customHeight="1" x14ac:dyDescent="0.2">
      <c r="A68" s="77" t="s">
        <v>74</v>
      </c>
      <c r="B68" s="18"/>
      <c r="C68" s="18">
        <v>1</v>
      </c>
      <c r="D68" s="18"/>
      <c r="E68" s="18">
        <f>B68+C68+D68</f>
        <v>1</v>
      </c>
      <c r="F68" s="18">
        <v>0</v>
      </c>
      <c r="G68" s="18">
        <v>0</v>
      </c>
      <c r="H68" s="18">
        <v>0</v>
      </c>
      <c r="I68" s="18">
        <v>1</v>
      </c>
      <c r="J68" s="18">
        <v>1</v>
      </c>
      <c r="K68" s="18">
        <v>1</v>
      </c>
      <c r="L68" s="18">
        <v>2</v>
      </c>
    </row>
    <row r="69" spans="1:12" ht="15" customHeight="1" x14ac:dyDescent="0.2">
      <c r="A69" s="77" t="s">
        <v>79</v>
      </c>
      <c r="B69" s="18"/>
      <c r="C69" s="18">
        <v>1</v>
      </c>
      <c r="D69" s="18"/>
      <c r="E69" s="18">
        <f>B69+C69+D69</f>
        <v>1</v>
      </c>
      <c r="F69" s="18">
        <v>1</v>
      </c>
      <c r="G69" s="18">
        <v>0</v>
      </c>
      <c r="H69" s="18">
        <v>0</v>
      </c>
      <c r="I69" s="18">
        <v>3</v>
      </c>
      <c r="J69" s="18">
        <v>3</v>
      </c>
      <c r="K69" s="18">
        <v>5</v>
      </c>
      <c r="L69" s="18">
        <v>5</v>
      </c>
    </row>
    <row r="70" spans="1:12" ht="15" customHeight="1" x14ac:dyDescent="0.2">
      <c r="A70" s="77" t="s">
        <v>36</v>
      </c>
      <c r="B70" s="18">
        <v>1</v>
      </c>
      <c r="C70" s="18"/>
      <c r="D70" s="18"/>
      <c r="E70" s="18">
        <f>B70+C70+D70</f>
        <v>1</v>
      </c>
      <c r="F70" s="18">
        <v>0</v>
      </c>
      <c r="G70" s="18">
        <v>0</v>
      </c>
      <c r="H70" s="18">
        <v>0</v>
      </c>
      <c r="I70" s="18">
        <v>1</v>
      </c>
      <c r="J70" s="18">
        <v>1</v>
      </c>
      <c r="K70" s="18">
        <v>1</v>
      </c>
      <c r="L70" s="18">
        <v>1</v>
      </c>
    </row>
    <row r="71" spans="1:12" ht="15" customHeight="1" x14ac:dyDescent="0.2">
      <c r="A71" s="77" t="s">
        <v>95</v>
      </c>
      <c r="B71" s="18">
        <v>1</v>
      </c>
      <c r="C71" s="18"/>
      <c r="D71" s="18"/>
      <c r="E71" s="18">
        <f>B71+C71+D71</f>
        <v>1</v>
      </c>
      <c r="F71" s="18">
        <v>1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</row>
    <row r="72" spans="1:12" ht="15" customHeight="1" x14ac:dyDescent="0.2">
      <c r="A72" s="77" t="s">
        <v>101</v>
      </c>
      <c r="B72" s="18">
        <v>1</v>
      </c>
      <c r="C72" s="18"/>
      <c r="D72" s="18"/>
      <c r="E72" s="18">
        <f>B72+C72+D72</f>
        <v>1</v>
      </c>
      <c r="F72" s="18">
        <v>1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15" customHeight="1" x14ac:dyDescent="0.2">
      <c r="A73" s="77" t="s">
        <v>105</v>
      </c>
      <c r="B73" s="18">
        <v>1</v>
      </c>
      <c r="C73" s="18"/>
      <c r="D73" s="18"/>
      <c r="E73" s="18">
        <f>B73+C73+D73</f>
        <v>1</v>
      </c>
      <c r="F73" s="18">
        <v>1</v>
      </c>
      <c r="G73" s="18">
        <v>1</v>
      </c>
      <c r="H73" s="18">
        <v>1</v>
      </c>
      <c r="I73" s="18">
        <v>0</v>
      </c>
      <c r="J73" s="18">
        <v>0</v>
      </c>
      <c r="K73" s="18">
        <v>0</v>
      </c>
      <c r="L73" s="18">
        <v>0</v>
      </c>
    </row>
    <row r="74" spans="1:12" ht="15" customHeight="1" x14ac:dyDescent="0.2">
      <c r="A74" s="77" t="s">
        <v>108</v>
      </c>
      <c r="B74" s="18"/>
      <c r="C74" s="18">
        <v>1</v>
      </c>
      <c r="D74" s="18"/>
      <c r="E74" s="18">
        <f>B74+C74+D74</f>
        <v>1</v>
      </c>
      <c r="F74" s="18"/>
      <c r="G74" s="18"/>
      <c r="H74" s="18"/>
      <c r="I74" s="18"/>
      <c r="J74" s="18"/>
      <c r="K74" s="18"/>
      <c r="L74" s="18"/>
    </row>
    <row r="75" spans="1:12" ht="15" customHeight="1" x14ac:dyDescent="0.2">
      <c r="A75" s="77" t="s">
        <v>110</v>
      </c>
      <c r="B75" s="18">
        <v>1</v>
      </c>
      <c r="C75" s="18"/>
      <c r="D75" s="18"/>
      <c r="E75" s="18">
        <f>B75+C75+D75</f>
        <v>1</v>
      </c>
      <c r="F75" s="18"/>
      <c r="G75" s="18"/>
      <c r="H75" s="18"/>
      <c r="I75" s="18"/>
      <c r="J75" s="18"/>
      <c r="K75" s="18"/>
      <c r="L75" s="18"/>
    </row>
    <row r="76" spans="1:12" ht="15" customHeight="1" x14ac:dyDescent="0.2">
      <c r="A76" s="77" t="s">
        <v>111</v>
      </c>
      <c r="B76" s="18">
        <v>1</v>
      </c>
      <c r="C76" s="18"/>
      <c r="D76" s="18"/>
      <c r="E76" s="18">
        <f>B76+C76+D76</f>
        <v>1</v>
      </c>
      <c r="F76" s="18"/>
      <c r="G76" s="18"/>
      <c r="H76" s="18"/>
      <c r="I76" s="18"/>
      <c r="J76" s="18"/>
      <c r="K76" s="18"/>
      <c r="L76" s="18"/>
    </row>
    <row r="77" spans="1:12" ht="15" customHeight="1" x14ac:dyDescent="0.2">
      <c r="A77" s="77" t="s">
        <v>102</v>
      </c>
      <c r="B77" s="18"/>
      <c r="C77" s="18">
        <v>1</v>
      </c>
      <c r="D77" s="18"/>
      <c r="E77" s="18">
        <f>B77+C77+D77</f>
        <v>1</v>
      </c>
      <c r="F77" s="18">
        <v>1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15" customHeight="1" x14ac:dyDescent="0.2">
      <c r="A78" s="77" t="s">
        <v>112</v>
      </c>
      <c r="B78" s="18"/>
      <c r="C78" s="18">
        <v>1</v>
      </c>
      <c r="D78" s="18"/>
      <c r="E78" s="18">
        <f>B78+C78+D78</f>
        <v>1</v>
      </c>
      <c r="F78" s="18"/>
      <c r="G78" s="18"/>
      <c r="H78" s="18"/>
      <c r="I78" s="18"/>
      <c r="J78" s="18"/>
      <c r="K78" s="18"/>
      <c r="L78" s="18"/>
    </row>
    <row r="79" spans="1:12" ht="15" customHeight="1" x14ac:dyDescent="0.2">
      <c r="A79" s="77" t="s">
        <v>113</v>
      </c>
      <c r="B79" s="18"/>
      <c r="C79" s="18">
        <v>1</v>
      </c>
      <c r="D79" s="18"/>
      <c r="E79" s="18">
        <f>B79+C79+D79</f>
        <v>1</v>
      </c>
      <c r="F79" s="18"/>
      <c r="G79" s="18"/>
      <c r="H79" s="18"/>
      <c r="I79" s="18"/>
      <c r="J79" s="18"/>
      <c r="K79" s="18"/>
      <c r="L79" s="18"/>
    </row>
    <row r="80" spans="1:12" ht="15" customHeight="1" x14ac:dyDescent="0.2">
      <c r="A80" s="77" t="s">
        <v>103</v>
      </c>
      <c r="B80" s="18">
        <v>1</v>
      </c>
      <c r="C80" s="18"/>
      <c r="D80" s="18"/>
      <c r="E80" s="18">
        <f>B80+C80+D80</f>
        <v>1</v>
      </c>
      <c r="F80" s="18">
        <v>1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15" customHeight="1" x14ac:dyDescent="0.2">
      <c r="A81" s="77" t="s">
        <v>114</v>
      </c>
      <c r="B81" s="18"/>
      <c r="C81" s="18">
        <v>1</v>
      </c>
      <c r="D81" s="18"/>
      <c r="E81" s="18">
        <f>B81+C81+D81</f>
        <v>1</v>
      </c>
      <c r="F81" s="18"/>
      <c r="G81" s="18"/>
      <c r="H81" s="18"/>
      <c r="I81" s="18"/>
      <c r="J81" s="18"/>
      <c r="K81" s="18"/>
      <c r="L81" s="18"/>
    </row>
    <row r="82" spans="1:12" ht="15" customHeight="1" x14ac:dyDescent="0.2">
      <c r="A82" s="77" t="s">
        <v>98</v>
      </c>
      <c r="B82" s="18">
        <v>1</v>
      </c>
      <c r="C82" s="18"/>
      <c r="D82" s="18"/>
      <c r="E82" s="18">
        <f>B82+C82+D82</f>
        <v>1</v>
      </c>
      <c r="F82" s="18">
        <v>1</v>
      </c>
      <c r="G82" s="18">
        <v>1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1:12" ht="15" customHeight="1" x14ac:dyDescent="0.2">
      <c r="A83" s="22" t="s">
        <v>30</v>
      </c>
      <c r="B83" s="24">
        <f>SUM(B5:B82)</f>
        <v>669</v>
      </c>
      <c r="C83" s="24">
        <f>SUM(C5:C82)</f>
        <v>525</v>
      </c>
      <c r="D83" s="24">
        <f>SUM(D5:D82)</f>
        <v>266</v>
      </c>
      <c r="E83" s="24">
        <f>SUM(E5:E82)</f>
        <v>1460</v>
      </c>
      <c r="F83" s="23">
        <v>1284</v>
      </c>
      <c r="G83" s="23">
        <v>1284</v>
      </c>
      <c r="H83" s="23">
        <v>1204</v>
      </c>
      <c r="I83" s="23">
        <v>1395</v>
      </c>
      <c r="J83" s="23">
        <v>1560</v>
      </c>
      <c r="K83" s="23">
        <v>1524</v>
      </c>
      <c r="L83" s="23">
        <v>1470</v>
      </c>
    </row>
    <row r="84" spans="1:12" ht="15" customHeight="1" x14ac:dyDescent="0.2">
      <c r="D84" s="9"/>
      <c r="E84" s="9"/>
      <c r="F84" s="9"/>
      <c r="G84" s="9"/>
      <c r="H84" s="9"/>
      <c r="I84" s="9"/>
      <c r="J84" s="9"/>
      <c r="K84" s="9"/>
    </row>
  </sheetData>
  <sortState ref="A5:L93">
    <sortCondition descending="1" ref="E5:E93"/>
  </sortState>
  <mergeCells count="11">
    <mergeCell ref="A1:L2"/>
    <mergeCell ref="B3:C3"/>
    <mergeCell ref="L3:L4"/>
    <mergeCell ref="K3:K4"/>
    <mergeCell ref="J3:J4"/>
    <mergeCell ref="I3:I4"/>
    <mergeCell ref="H3:H4"/>
    <mergeCell ref="G3:G4"/>
    <mergeCell ref="E3:E4"/>
    <mergeCell ref="F3:F4"/>
    <mergeCell ref="D3:D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workbookViewId="0">
      <selection activeCell="F8" sqref="F8:G8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9" ht="15.75" thickBot="1" x14ac:dyDescent="0.3"/>
    <row r="2" spans="2:9" ht="15" customHeight="1" x14ac:dyDescent="0.25">
      <c r="B2" s="40" t="s">
        <v>21</v>
      </c>
      <c r="C2" s="41"/>
      <c r="D2" s="41"/>
      <c r="E2" s="41"/>
      <c r="F2" s="41"/>
      <c r="G2" s="41"/>
      <c r="H2" s="41"/>
      <c r="I2" s="42"/>
    </row>
    <row r="3" spans="2:9" ht="15.75" thickBot="1" x14ac:dyDescent="0.3">
      <c r="B3" s="43"/>
      <c r="C3" s="44"/>
      <c r="D3" s="44"/>
      <c r="E3" s="44"/>
      <c r="F3" s="44"/>
      <c r="G3" s="44"/>
      <c r="H3" s="44"/>
      <c r="I3" s="45"/>
    </row>
    <row r="4" spans="2:9" x14ac:dyDescent="0.25">
      <c r="B4" s="49" t="s">
        <v>10</v>
      </c>
      <c r="C4" s="50"/>
      <c r="D4" s="50" t="s">
        <v>5</v>
      </c>
      <c r="E4" s="50"/>
      <c r="F4" s="50" t="s">
        <v>12</v>
      </c>
      <c r="G4" s="50"/>
      <c r="H4" s="50" t="s">
        <v>13</v>
      </c>
      <c r="I4" s="47"/>
    </row>
    <row r="5" spans="2:9" x14ac:dyDescent="0.25">
      <c r="B5" s="56" t="s">
        <v>11</v>
      </c>
      <c r="C5" s="76"/>
      <c r="D5" s="62">
        <v>101</v>
      </c>
      <c r="E5" s="62"/>
      <c r="F5" s="62">
        <v>90</v>
      </c>
      <c r="G5" s="62"/>
      <c r="H5" s="62">
        <v>11</v>
      </c>
      <c r="I5" s="71"/>
    </row>
    <row r="6" spans="2:9" x14ac:dyDescent="0.25">
      <c r="B6" s="72" t="s">
        <v>104</v>
      </c>
      <c r="C6" s="73"/>
      <c r="D6" s="62">
        <v>128</v>
      </c>
      <c r="E6" s="62"/>
      <c r="F6" s="62">
        <v>95</v>
      </c>
      <c r="G6" s="62"/>
      <c r="H6" s="62">
        <v>33</v>
      </c>
      <c r="I6" s="71"/>
    </row>
    <row r="7" spans="2:9" x14ac:dyDescent="0.25">
      <c r="B7" s="56" t="s">
        <v>91</v>
      </c>
      <c r="C7" s="76"/>
      <c r="D7" s="62">
        <v>37</v>
      </c>
      <c r="E7" s="62"/>
      <c r="F7" s="62">
        <v>19</v>
      </c>
      <c r="G7" s="62"/>
      <c r="H7" s="62">
        <v>18</v>
      </c>
      <c r="I7" s="71"/>
    </row>
    <row r="8" spans="2:9" ht="15.75" customHeight="1" thickBot="1" x14ac:dyDescent="0.3">
      <c r="B8" s="58" t="s">
        <v>1</v>
      </c>
      <c r="C8" s="75"/>
      <c r="D8" s="60">
        <f>+D5+D6+D7</f>
        <v>266</v>
      </c>
      <c r="E8" s="60"/>
      <c r="F8" s="60">
        <f>+F5+F6+F7</f>
        <v>204</v>
      </c>
      <c r="G8" s="60"/>
      <c r="H8" s="60">
        <f>+D8-F8</f>
        <v>62</v>
      </c>
      <c r="I8" s="74"/>
    </row>
    <row r="10" spans="2:9" ht="15.75" customHeight="1" x14ac:dyDescent="0.25"/>
    <row r="13" spans="2:9" ht="15" customHeight="1" x14ac:dyDescent="0.25"/>
    <row r="15" spans="2:9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H8:I8"/>
    <mergeCell ref="B8:C8"/>
    <mergeCell ref="D8:E8"/>
    <mergeCell ref="H4:I4"/>
    <mergeCell ref="H5:I5"/>
    <mergeCell ref="D4:E4"/>
    <mergeCell ref="H7:I7"/>
    <mergeCell ref="B4:C4"/>
    <mergeCell ref="F8:G8"/>
    <mergeCell ref="F7:G7"/>
    <mergeCell ref="F5:G5"/>
    <mergeCell ref="B5:C5"/>
    <mergeCell ref="D5:E5"/>
    <mergeCell ref="D7:E7"/>
    <mergeCell ref="B7:C7"/>
    <mergeCell ref="F4:G4"/>
    <mergeCell ref="H6:I6"/>
    <mergeCell ref="B2:I3"/>
    <mergeCell ref="B6:C6"/>
    <mergeCell ref="D6:E6"/>
    <mergeCell ref="F6:G6"/>
  </mergeCells>
  <phoneticPr fontId="0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V18"/>
  <sheetViews>
    <sheetView showGridLines="0" showRowColHeaders="0" topLeftCell="B1" workbookViewId="0">
      <selection activeCell="E14" sqref="E14"/>
    </sheetView>
  </sheetViews>
  <sheetFormatPr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5" width="6" bestFit="1" customWidth="1"/>
    <col min="6" max="6" width="3.85546875" bestFit="1" customWidth="1"/>
    <col min="7" max="7" width="5.5703125" bestFit="1" customWidth="1"/>
  </cols>
  <sheetData>
    <row r="1" spans="2:22" ht="15.75" thickBot="1" x14ac:dyDescent="0.3"/>
    <row r="2" spans="2:22" ht="15" customHeight="1" x14ac:dyDescent="0.25">
      <c r="B2" s="40" t="s">
        <v>22</v>
      </c>
      <c r="C2" s="41"/>
      <c r="D2" s="41"/>
      <c r="E2" s="41"/>
      <c r="F2" s="41"/>
      <c r="G2" s="42"/>
    </row>
    <row r="3" spans="2:22" ht="15.75" thickBot="1" x14ac:dyDescent="0.3">
      <c r="B3" s="43"/>
      <c r="C3" s="44"/>
      <c r="D3" s="44"/>
      <c r="E3" s="44"/>
      <c r="F3" s="44"/>
      <c r="G3" s="45"/>
    </row>
    <row r="4" spans="2:22" x14ac:dyDescent="0.25">
      <c r="B4" s="4" t="s">
        <v>14</v>
      </c>
      <c r="C4" s="6" t="s">
        <v>15</v>
      </c>
      <c r="D4" s="7" t="s">
        <v>16</v>
      </c>
      <c r="E4" s="6" t="s">
        <v>3</v>
      </c>
      <c r="F4" s="6" t="s">
        <v>4</v>
      </c>
      <c r="G4" s="5" t="s">
        <v>5</v>
      </c>
    </row>
    <row r="5" spans="2:22" x14ac:dyDescent="0.25">
      <c r="B5" s="25">
        <v>1</v>
      </c>
      <c r="C5" s="25">
        <f>E5+F5+G5</f>
        <v>529</v>
      </c>
      <c r="D5" s="25">
        <f t="shared" ref="D5:D13" si="0">C5/$C$13</f>
        <v>0.64433617539585875</v>
      </c>
      <c r="E5" s="25">
        <v>309</v>
      </c>
      <c r="F5" s="25">
        <v>218</v>
      </c>
      <c r="G5" s="25">
        <v>2</v>
      </c>
    </row>
    <row r="6" spans="2:22" x14ac:dyDescent="0.25">
      <c r="B6" s="25">
        <v>2</v>
      </c>
      <c r="C6" s="25">
        <v>106</v>
      </c>
      <c r="D6" s="25">
        <f t="shared" si="0"/>
        <v>0.12911084043848964</v>
      </c>
      <c r="E6" s="25">
        <v>114</v>
      </c>
      <c r="F6" s="25">
        <v>76</v>
      </c>
      <c r="G6" s="25">
        <v>22</v>
      </c>
    </row>
    <row r="7" spans="2:22" x14ac:dyDescent="0.25">
      <c r="B7" s="25">
        <v>3</v>
      </c>
      <c r="C7" s="25">
        <v>77</v>
      </c>
      <c r="D7" s="25">
        <f t="shared" si="0"/>
        <v>9.3788063337393424E-2</v>
      </c>
      <c r="E7" s="25">
        <v>89</v>
      </c>
      <c r="F7" s="25">
        <v>81</v>
      </c>
      <c r="G7" s="25">
        <v>61</v>
      </c>
    </row>
    <row r="8" spans="2:22" x14ac:dyDescent="0.25">
      <c r="B8" s="25">
        <v>4</v>
      </c>
      <c r="C8" s="25">
        <v>70</v>
      </c>
      <c r="D8" s="25">
        <f t="shared" si="0"/>
        <v>8.5261875761266745E-2</v>
      </c>
      <c r="E8" s="25">
        <v>93</v>
      </c>
      <c r="F8" s="25">
        <v>84</v>
      </c>
      <c r="G8" s="25">
        <v>103</v>
      </c>
    </row>
    <row r="9" spans="2:22" x14ac:dyDescent="0.25">
      <c r="B9" s="25">
        <v>5</v>
      </c>
      <c r="C9" s="25">
        <v>30</v>
      </c>
      <c r="D9" s="25">
        <f t="shared" si="0"/>
        <v>3.6540803897685749E-2</v>
      </c>
      <c r="E9" s="25">
        <v>45</v>
      </c>
      <c r="F9" s="25">
        <v>49</v>
      </c>
      <c r="G9" s="25">
        <v>56</v>
      </c>
      <c r="P9" s="30"/>
      <c r="Q9" s="30"/>
      <c r="R9" s="31"/>
      <c r="S9" s="30"/>
      <c r="T9" s="30"/>
      <c r="U9" s="30"/>
      <c r="V9" s="32"/>
    </row>
    <row r="10" spans="2:22" x14ac:dyDescent="0.25">
      <c r="B10" s="25">
        <v>6</v>
      </c>
      <c r="C10" s="25">
        <v>6</v>
      </c>
      <c r="D10" s="26">
        <f t="shared" si="0"/>
        <v>7.3081607795371494E-3</v>
      </c>
      <c r="E10" s="25">
        <v>11</v>
      </c>
      <c r="F10" s="25">
        <v>10</v>
      </c>
      <c r="G10" s="25">
        <v>15</v>
      </c>
    </row>
    <row r="11" spans="2:22" s="20" customFormat="1" x14ac:dyDescent="0.25">
      <c r="B11" s="25">
        <v>7</v>
      </c>
      <c r="C11" s="25">
        <v>2</v>
      </c>
      <c r="D11" s="26">
        <f t="shared" si="0"/>
        <v>2.4360535931790498E-3</v>
      </c>
      <c r="E11" s="25">
        <v>5</v>
      </c>
      <c r="F11" s="25">
        <v>4</v>
      </c>
      <c r="G11" s="25">
        <v>5</v>
      </c>
    </row>
    <row r="12" spans="2:22" s="14" customFormat="1" x14ac:dyDescent="0.25">
      <c r="B12" s="25">
        <v>8</v>
      </c>
      <c r="C12" s="25">
        <v>1</v>
      </c>
      <c r="D12" s="26">
        <f t="shared" si="0"/>
        <v>1.2180267965895249E-3</v>
      </c>
      <c r="E12" s="25">
        <v>3</v>
      </c>
      <c r="F12" s="25">
        <v>3</v>
      </c>
      <c r="G12" s="25">
        <v>2</v>
      </c>
    </row>
    <row r="13" spans="2:22" x14ac:dyDescent="0.25">
      <c r="B13" s="27" t="s">
        <v>30</v>
      </c>
      <c r="C13" s="28">
        <f>SUM(C5:C12)</f>
        <v>821</v>
      </c>
      <c r="D13" s="29">
        <f t="shared" si="0"/>
        <v>1</v>
      </c>
      <c r="E13" s="33">
        <f>SUM(E5:E12)</f>
        <v>669</v>
      </c>
      <c r="F13" s="33">
        <f>SUM(F5:F12)</f>
        <v>525</v>
      </c>
      <c r="G13" s="28">
        <f>SUM(G5:G12)</f>
        <v>266</v>
      </c>
    </row>
    <row r="14" spans="2:22" x14ac:dyDescent="0.25">
      <c r="E14" s="34"/>
    </row>
    <row r="17" spans="4:6" x14ac:dyDescent="0.25">
      <c r="D17" s="15"/>
      <c r="E17" s="15"/>
      <c r="F17" s="15"/>
    </row>
    <row r="18" spans="4:6" x14ac:dyDescent="0.25">
      <c r="D18" s="15"/>
      <c r="E18" s="15"/>
      <c r="F18" s="15"/>
    </row>
  </sheetData>
  <mergeCells count="1">
    <mergeCell ref="B2:G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 </vt:lpstr>
      <vt:lpstr>Minori</vt:lpstr>
      <vt:lpstr>Famiglie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2018-08-24T08:26:18Z</dcterms:modified>
</cp:coreProperties>
</file>